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480" yWindow="120" windowWidth="15200" windowHeight="11640"/>
  </bookViews>
  <sheets>
    <sheet name="11" sheetId="3" r:id="rId1"/>
  </sheets>
  <calcPr calcId="162913"/>
</workbook>
</file>

<file path=xl/calcChain.xml><?xml version="1.0" encoding="utf-8"?>
<calcChain xmlns="http://schemas.openxmlformats.org/spreadsheetml/2006/main">
  <c r="K30" i="3" l="1"/>
  <c r="K34" i="3"/>
  <c r="H30" i="3"/>
  <c r="G30" i="3"/>
  <c r="F30" i="3"/>
  <c r="I33" i="3"/>
  <c r="H33" i="3"/>
  <c r="G33" i="3"/>
  <c r="F33" i="3"/>
  <c r="E33" i="3"/>
  <c r="D33" i="3"/>
  <c r="D34" i="3"/>
  <c r="C33" i="3"/>
  <c r="I32" i="3"/>
  <c r="H32" i="3"/>
  <c r="G32" i="3"/>
  <c r="F32" i="3"/>
  <c r="E32" i="3"/>
  <c r="D32" i="3"/>
  <c r="C32" i="3"/>
  <c r="L30" i="3"/>
  <c r="L34" i="3"/>
  <c r="J30" i="3"/>
  <c r="J34" i="3"/>
  <c r="I30" i="3"/>
  <c r="I34" i="3"/>
  <c r="E30" i="3"/>
  <c r="E34" i="3"/>
  <c r="D30" i="3"/>
  <c r="C30" i="3"/>
  <c r="C34" i="3"/>
  <c r="M28" i="3"/>
  <c r="M27" i="3"/>
  <c r="M26" i="3"/>
  <c r="M25" i="3"/>
  <c r="M24" i="3"/>
  <c r="M23" i="3"/>
  <c r="M22" i="3"/>
  <c r="M21" i="3"/>
  <c r="M20" i="3"/>
  <c r="M19" i="3"/>
  <c r="M32" i="3"/>
  <c r="M18" i="3"/>
  <c r="M17" i="3"/>
  <c r="M16" i="3"/>
  <c r="M15" i="3"/>
  <c r="M14" i="3"/>
  <c r="M13" i="3"/>
  <c r="M12" i="3"/>
  <c r="M33" i="3"/>
  <c r="M11" i="3"/>
  <c r="M10" i="3"/>
  <c r="M9" i="3"/>
  <c r="M8" i="3"/>
  <c r="G34" i="3"/>
  <c r="H34" i="3"/>
  <c r="F34" i="3"/>
  <c r="M30" i="3"/>
  <c r="M34" i="3"/>
</calcChain>
</file>

<file path=xl/sharedStrings.xml><?xml version="1.0" encoding="utf-8"?>
<sst xmlns="http://schemas.openxmlformats.org/spreadsheetml/2006/main" count="34" uniqueCount="34">
  <si>
    <t>Hitel megnevezés</t>
  </si>
  <si>
    <t>2016.</t>
  </si>
  <si>
    <t>2017.</t>
  </si>
  <si>
    <t>2018.</t>
  </si>
  <si>
    <t>2019.</t>
  </si>
  <si>
    <t>2020.</t>
  </si>
  <si>
    <t>2021.</t>
  </si>
  <si>
    <t>2022.</t>
  </si>
  <si>
    <t>Ssz.</t>
  </si>
  <si>
    <t>1.</t>
  </si>
  <si>
    <t>2.</t>
  </si>
  <si>
    <t>Összesen</t>
  </si>
  <si>
    <t>Kötvény visszaváltás</t>
  </si>
  <si>
    <t>Ebből:</t>
  </si>
  <si>
    <t>Devizában felvett hitel (CHF)</t>
  </si>
  <si>
    <t>Forintban felvett hitelek</t>
  </si>
  <si>
    <t>Adósságállomány összesen:</t>
  </si>
  <si>
    <t>Eger Megyei Jogú Város Önkormányzata</t>
  </si>
  <si>
    <t>3.</t>
  </si>
  <si>
    <t>Fejlesztési célú hitel 2015. évi Gránit Bank Zrt.</t>
  </si>
  <si>
    <t>"Közműfejlesztési hitel" 2014. évi Gránit Bank Zrt.</t>
  </si>
  <si>
    <t>Fejlesztési célú hitel 2014. évi Gránit Bank Zrt.</t>
  </si>
  <si>
    <t>4.</t>
  </si>
  <si>
    <t>Fejlesztési célú hitel 2016. évi Raiffeisen Bank Zrt.</t>
  </si>
  <si>
    <t>Forintban</t>
  </si>
  <si>
    <t>5.</t>
  </si>
  <si>
    <t>2023.</t>
  </si>
  <si>
    <t>2024.</t>
  </si>
  <si>
    <t>6.</t>
  </si>
  <si>
    <t>2025.</t>
  </si>
  <si>
    <t>Fejlesztési célú hitel 2018. évi Raiffeisen Bank Zrt.</t>
  </si>
  <si>
    <t>11. melléklet a .../2019. (…....) rendelethez</t>
  </si>
  <si>
    <t>A 2018. évi önkormányzati adósságállományok adósságot keletkeztető ügyletek teljes futamidő szerinti bemutatása</t>
  </si>
  <si>
    <t>Fejlesztési célú hitel 2017-2018. évi Gránit Bank Zrt.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</si>
</sst>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4"/>
  <sheetViews>
    <sheetView showGridLines="0" tabSelected="1" workbookViewId="0">
      <selection activeCell="E28" sqref="E28"/>
    </sheetView>
  </sheetViews>
  <sheetFormatPr defaultColWidth="9.1796875" defaultRowHeight="13" x14ac:dyDescent="0.25"/>
  <cols>
    <col min="1" max="1" width="4.7265625" style="2" customWidth="1"/>
    <col min="2" max="2" width="36.453125" style="1" customWidth="1"/>
    <col min="3" max="12" width="10.81640625" style="1" bestFit="1" customWidth="1"/>
    <col min="13" max="13" width="12.26953125" style="1" bestFit="1" customWidth="1"/>
    <col min="14" max="16384" width="9.1796875" style="1"/>
  </cols>
  <sheetData>
    <row r="1" spans="1:13" x14ac:dyDescent="0.25">
      <c r="A1" s="8" t="s">
        <v>17</v>
      </c>
      <c r="M1" s="9" t="s">
        <v>31</v>
      </c>
    </row>
    <row r="4" spans="1:13" ht="20.149999999999999" customHeight="1" x14ac:dyDescent="0.25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3.5" thickBot="1" x14ac:dyDescent="0.3">
      <c r="M5" s="9" t="s">
        <v>24</v>
      </c>
    </row>
    <row r="6" spans="1:13" ht="41.25" customHeight="1" thickBot="1" x14ac:dyDescent="0.3">
      <c r="A6" s="3" t="s">
        <v>8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26</v>
      </c>
      <c r="K6" s="3" t="s">
        <v>27</v>
      </c>
      <c r="L6" s="3" t="s">
        <v>29</v>
      </c>
      <c r="M6" s="3" t="s">
        <v>11</v>
      </c>
    </row>
    <row r="8" spans="1:13" ht="20.149999999999999" customHeight="1" x14ac:dyDescent="0.25">
      <c r="A8" s="10" t="s">
        <v>9</v>
      </c>
      <c r="B8" s="11" t="s">
        <v>20</v>
      </c>
      <c r="C8" s="4">
        <v>9300000</v>
      </c>
      <c r="D8" s="4">
        <v>12400000</v>
      </c>
      <c r="E8" s="4">
        <v>12400000</v>
      </c>
      <c r="F8" s="4">
        <v>12400000</v>
      </c>
      <c r="G8" s="4"/>
      <c r="H8" s="4"/>
      <c r="I8" s="4"/>
      <c r="J8" s="4"/>
      <c r="K8" s="4"/>
      <c r="L8" s="4"/>
      <c r="M8" s="4">
        <f t="shared" ref="M8:M26" si="0">SUM(C8:I8)</f>
        <v>46500000</v>
      </c>
    </row>
    <row r="9" spans="1:13" ht="20.149999999999999" customHeight="1" x14ac:dyDescent="0.25">
      <c r="A9" s="10" t="s">
        <v>10</v>
      </c>
      <c r="B9" s="11" t="s">
        <v>21</v>
      </c>
      <c r="C9" s="4">
        <v>85446000</v>
      </c>
      <c r="D9" s="4">
        <v>90596800</v>
      </c>
      <c r="E9" s="4">
        <v>90596800</v>
      </c>
      <c r="F9" s="4">
        <v>113246000</v>
      </c>
      <c r="G9" s="4">
        <v>90596800</v>
      </c>
      <c r="H9" s="4">
        <v>67981600</v>
      </c>
      <c r="I9" s="4"/>
      <c r="J9" s="4"/>
      <c r="K9" s="4"/>
      <c r="L9" s="4"/>
      <c r="M9" s="4">
        <f t="shared" si="0"/>
        <v>538464000</v>
      </c>
    </row>
    <row r="10" spans="1:13" ht="20.149999999999999" hidden="1" customHeight="1" x14ac:dyDescent="0.25">
      <c r="A10" s="10"/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>
        <f t="shared" si="0"/>
        <v>0</v>
      </c>
    </row>
    <row r="11" spans="1:13" ht="20.149999999999999" hidden="1" customHeight="1" x14ac:dyDescent="0.25">
      <c r="A11" s="10"/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f t="shared" si="0"/>
        <v>0</v>
      </c>
    </row>
    <row r="12" spans="1:13" ht="20.149999999999999" hidden="1" customHeight="1" x14ac:dyDescent="0.25">
      <c r="A12" s="10"/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f t="shared" si="0"/>
        <v>0</v>
      </c>
    </row>
    <row r="13" spans="1:13" ht="20.149999999999999" hidden="1" customHeight="1" x14ac:dyDescent="0.25">
      <c r="A13" s="10"/>
      <c r="B13" s="11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f t="shared" si="0"/>
        <v>0</v>
      </c>
    </row>
    <row r="14" spans="1:13" ht="20.149999999999999" hidden="1" customHeight="1" x14ac:dyDescent="0.25">
      <c r="A14" s="10"/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f t="shared" si="0"/>
        <v>0</v>
      </c>
    </row>
    <row r="15" spans="1:13" ht="20.149999999999999" hidden="1" customHeight="1" x14ac:dyDescent="0.25">
      <c r="A15" s="10"/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>
        <f t="shared" si="0"/>
        <v>0</v>
      </c>
    </row>
    <row r="16" spans="1:13" ht="20.149999999999999" hidden="1" customHeight="1" x14ac:dyDescent="0.25">
      <c r="A16" s="10"/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>
        <f t="shared" si="0"/>
        <v>0</v>
      </c>
    </row>
    <row r="17" spans="1:13" ht="24" hidden="1" customHeight="1" x14ac:dyDescent="0.25">
      <c r="A17" s="10"/>
      <c r="B17" s="12"/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f t="shared" si="0"/>
        <v>0</v>
      </c>
    </row>
    <row r="18" spans="1:13" ht="24" hidden="1" customHeight="1" x14ac:dyDescent="0.25">
      <c r="A18" s="10"/>
      <c r="B18" s="12"/>
      <c r="C18" s="4"/>
      <c r="D18" s="4"/>
      <c r="E18" s="4"/>
      <c r="F18" s="4"/>
      <c r="G18" s="4"/>
      <c r="H18" s="4"/>
      <c r="I18" s="4"/>
      <c r="J18" s="4"/>
      <c r="K18" s="4"/>
      <c r="L18" s="4"/>
      <c r="M18" s="4">
        <f t="shared" si="0"/>
        <v>0</v>
      </c>
    </row>
    <row r="19" spans="1:13" ht="24" hidden="1" customHeight="1" x14ac:dyDescent="0.25">
      <c r="A19" s="10"/>
      <c r="B19" s="11"/>
      <c r="C19" s="4"/>
      <c r="D19" s="4"/>
      <c r="E19" s="4"/>
      <c r="F19" s="4"/>
      <c r="G19" s="4"/>
      <c r="H19" s="4"/>
      <c r="I19" s="4"/>
      <c r="J19" s="4"/>
      <c r="K19" s="4"/>
      <c r="L19" s="4"/>
      <c r="M19" s="4">
        <f t="shared" si="0"/>
        <v>0</v>
      </c>
    </row>
    <row r="20" spans="1:13" ht="20.149999999999999" hidden="1" customHeight="1" x14ac:dyDescent="0.25">
      <c r="A20" s="10"/>
      <c r="B20" s="12"/>
      <c r="C20" s="4"/>
      <c r="D20" s="4"/>
      <c r="E20" s="4"/>
      <c r="F20" s="4"/>
      <c r="G20" s="4"/>
      <c r="H20" s="4"/>
      <c r="I20" s="4"/>
      <c r="J20" s="4"/>
      <c r="K20" s="4"/>
      <c r="L20" s="4"/>
      <c r="M20" s="4">
        <f t="shared" si="0"/>
        <v>0</v>
      </c>
    </row>
    <row r="21" spans="1:13" ht="28.5" hidden="1" customHeight="1" x14ac:dyDescent="0.25">
      <c r="A21" s="10"/>
      <c r="B21" s="12"/>
      <c r="C21" s="4"/>
      <c r="D21" s="4"/>
      <c r="E21" s="4"/>
      <c r="F21" s="4"/>
      <c r="G21" s="4"/>
      <c r="H21" s="4"/>
      <c r="I21" s="4"/>
      <c r="J21" s="4"/>
      <c r="K21" s="4"/>
      <c r="L21" s="4"/>
      <c r="M21" s="4">
        <f t="shared" si="0"/>
        <v>0</v>
      </c>
    </row>
    <row r="22" spans="1:13" hidden="1" x14ac:dyDescent="0.25">
      <c r="A22" s="10"/>
      <c r="B22" s="12"/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f t="shared" si="0"/>
        <v>0</v>
      </c>
    </row>
    <row r="23" spans="1:13" hidden="1" x14ac:dyDescent="0.25">
      <c r="A23" s="10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f t="shared" si="0"/>
        <v>0</v>
      </c>
    </row>
    <row r="24" spans="1:13" hidden="1" x14ac:dyDescent="0.25">
      <c r="A24" s="10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f t="shared" si="0"/>
        <v>0</v>
      </c>
    </row>
    <row r="25" spans="1:13" x14ac:dyDescent="0.25">
      <c r="A25" s="10" t="s">
        <v>18</v>
      </c>
      <c r="B25" s="12" t="s">
        <v>19</v>
      </c>
      <c r="C25" s="4"/>
      <c r="D25" s="4">
        <v>82864000</v>
      </c>
      <c r="E25" s="4">
        <v>82864000</v>
      </c>
      <c r="F25" s="4">
        <v>103580000</v>
      </c>
      <c r="G25" s="4">
        <v>82864000</v>
      </c>
      <c r="H25" s="4">
        <v>82864000</v>
      </c>
      <c r="I25" s="4">
        <v>54994000</v>
      </c>
      <c r="J25" s="4"/>
      <c r="K25" s="4"/>
      <c r="L25" s="4"/>
      <c r="M25" s="4">
        <f t="shared" si="0"/>
        <v>490030000</v>
      </c>
    </row>
    <row r="26" spans="1:13" ht="26" x14ac:dyDescent="0.25">
      <c r="A26" s="10" t="s">
        <v>22</v>
      </c>
      <c r="B26" s="12" t="s">
        <v>23</v>
      </c>
      <c r="C26" s="4"/>
      <c r="D26" s="4">
        <v>5600000</v>
      </c>
      <c r="E26" s="4">
        <v>22400000</v>
      </c>
      <c r="F26" s="4">
        <v>28000000</v>
      </c>
      <c r="G26" s="4">
        <v>22400000</v>
      </c>
      <c r="H26" s="4">
        <v>16600000</v>
      </c>
      <c r="I26" s="4"/>
      <c r="J26" s="4"/>
      <c r="K26" s="4"/>
      <c r="L26" s="4"/>
      <c r="M26" s="4">
        <f t="shared" si="0"/>
        <v>95000000</v>
      </c>
    </row>
    <row r="27" spans="1:13" ht="26" x14ac:dyDescent="0.25">
      <c r="A27" s="10" t="s">
        <v>25</v>
      </c>
      <c r="B27" s="12" t="s">
        <v>33</v>
      </c>
      <c r="C27" s="4"/>
      <c r="D27" s="4"/>
      <c r="E27" s="4"/>
      <c r="F27" s="4">
        <v>97000000</v>
      </c>
      <c r="G27" s="4">
        <v>77600000</v>
      </c>
      <c r="H27" s="4">
        <v>77600000</v>
      </c>
      <c r="I27" s="4">
        <v>77600000</v>
      </c>
      <c r="J27" s="4">
        <v>77600000</v>
      </c>
      <c r="K27" s="4">
        <v>31295779</v>
      </c>
      <c r="L27" s="4"/>
      <c r="M27" s="4">
        <f>SUM(C27:K27)</f>
        <v>438695779</v>
      </c>
    </row>
    <row r="28" spans="1:13" ht="26" x14ac:dyDescent="0.25">
      <c r="A28" s="10" t="s">
        <v>28</v>
      </c>
      <c r="B28" s="12" t="s">
        <v>30</v>
      </c>
      <c r="C28" s="4"/>
      <c r="D28" s="4"/>
      <c r="E28" s="4"/>
      <c r="F28" s="4">
        <v>14229886</v>
      </c>
      <c r="G28" s="4">
        <v>56919542</v>
      </c>
      <c r="H28" s="4">
        <v>56919542</v>
      </c>
      <c r="I28" s="4">
        <v>56919542</v>
      </c>
      <c r="J28" s="4">
        <v>56919542</v>
      </c>
      <c r="K28" s="4">
        <v>56919542</v>
      </c>
      <c r="L28" s="4">
        <v>42677628</v>
      </c>
      <c r="M28" s="4">
        <f>SUM(C28:L28)</f>
        <v>341505224</v>
      </c>
    </row>
    <row r="29" spans="1:13" ht="13.5" thickBot="1" x14ac:dyDescent="0.3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0.149999999999999" customHeight="1" thickBot="1" x14ac:dyDescent="0.3">
      <c r="A30" s="6"/>
      <c r="B30" s="3" t="s">
        <v>16</v>
      </c>
      <c r="C30" s="7">
        <f t="shared" ref="C30:L30" si="1">SUM(C7:C29)</f>
        <v>94746000</v>
      </c>
      <c r="D30" s="7">
        <f t="shared" si="1"/>
        <v>191460800</v>
      </c>
      <c r="E30" s="7">
        <f t="shared" si="1"/>
        <v>208260800</v>
      </c>
      <c r="F30" s="7">
        <f t="shared" si="1"/>
        <v>368455886</v>
      </c>
      <c r="G30" s="7">
        <f t="shared" si="1"/>
        <v>330380342</v>
      </c>
      <c r="H30" s="7">
        <f t="shared" si="1"/>
        <v>301965142</v>
      </c>
      <c r="I30" s="7">
        <f t="shared" si="1"/>
        <v>189513542</v>
      </c>
      <c r="J30" s="7">
        <f t="shared" si="1"/>
        <v>134519542</v>
      </c>
      <c r="K30" s="7">
        <f t="shared" si="1"/>
        <v>88215321</v>
      </c>
      <c r="L30" s="7">
        <f t="shared" si="1"/>
        <v>42677628</v>
      </c>
      <c r="M30" s="7">
        <f>SUM(M7:M29)</f>
        <v>1950195003</v>
      </c>
    </row>
    <row r="31" spans="1:13" x14ac:dyDescent="0.25">
      <c r="B31" s="1" t="s">
        <v>13</v>
      </c>
    </row>
    <row r="32" spans="1:13" x14ac:dyDescent="0.25">
      <c r="B32" s="1" t="s">
        <v>12</v>
      </c>
      <c r="C32" s="5">
        <f t="shared" ref="C32:I32" si="2">C19</f>
        <v>0</v>
      </c>
      <c r="D32" s="5">
        <f t="shared" si="2"/>
        <v>0</v>
      </c>
      <c r="E32" s="5">
        <f t="shared" si="2"/>
        <v>0</v>
      </c>
      <c r="F32" s="5">
        <f t="shared" si="2"/>
        <v>0</v>
      </c>
      <c r="G32" s="5">
        <f t="shared" si="2"/>
        <v>0</v>
      </c>
      <c r="H32" s="5">
        <f t="shared" si="2"/>
        <v>0</v>
      </c>
      <c r="I32" s="5">
        <f t="shared" si="2"/>
        <v>0</v>
      </c>
      <c r="J32" s="5"/>
      <c r="K32" s="5"/>
      <c r="L32" s="5"/>
      <c r="M32" s="5">
        <f>M19</f>
        <v>0</v>
      </c>
    </row>
    <row r="33" spans="2:13" x14ac:dyDescent="0.25">
      <c r="B33" s="1" t="s">
        <v>14</v>
      </c>
      <c r="C33" s="5">
        <f t="shared" ref="C33:I33" si="3">C10+C12</f>
        <v>0</v>
      </c>
      <c r="D33" s="5">
        <f t="shared" si="3"/>
        <v>0</v>
      </c>
      <c r="E33" s="5">
        <f t="shared" si="3"/>
        <v>0</v>
      </c>
      <c r="F33" s="5">
        <f t="shared" si="3"/>
        <v>0</v>
      </c>
      <c r="G33" s="5">
        <f t="shared" si="3"/>
        <v>0</v>
      </c>
      <c r="H33" s="5">
        <f t="shared" si="3"/>
        <v>0</v>
      </c>
      <c r="I33" s="5">
        <f t="shared" si="3"/>
        <v>0</v>
      </c>
      <c r="J33" s="5"/>
      <c r="K33" s="5"/>
      <c r="L33" s="5"/>
      <c r="M33" s="5">
        <f>M10+M12</f>
        <v>0</v>
      </c>
    </row>
    <row r="34" spans="2:13" x14ac:dyDescent="0.25">
      <c r="B34" s="1" t="s">
        <v>15</v>
      </c>
      <c r="C34" s="5">
        <f t="shared" ref="C34:M34" si="4">C30-C32-C33</f>
        <v>94746000</v>
      </c>
      <c r="D34" s="5">
        <f t="shared" si="4"/>
        <v>191460800</v>
      </c>
      <c r="E34" s="5">
        <f t="shared" si="4"/>
        <v>208260800</v>
      </c>
      <c r="F34" s="5">
        <f t="shared" si="4"/>
        <v>368455886</v>
      </c>
      <c r="G34" s="5">
        <f t="shared" si="4"/>
        <v>330380342</v>
      </c>
      <c r="H34" s="5">
        <f t="shared" si="4"/>
        <v>301965142</v>
      </c>
      <c r="I34" s="5">
        <f t="shared" si="4"/>
        <v>189513542</v>
      </c>
      <c r="J34" s="5">
        <f t="shared" si="4"/>
        <v>134519542</v>
      </c>
      <c r="K34" s="5">
        <f t="shared" si="4"/>
        <v>88215321</v>
      </c>
      <c r="L34" s="5">
        <f t="shared" si="4"/>
        <v>42677628</v>
      </c>
      <c r="M34" s="5">
        <f t="shared" si="4"/>
        <v>1950195003</v>
      </c>
    </row>
  </sheetData>
  <mergeCells count="1">
    <mergeCell ref="A4:L4"/>
  </mergeCells>
  <phoneticPr fontId="0" type="noConversion"/>
  <printOptions horizontalCentered="1"/>
  <pageMargins left="0.43307086614173229" right="0.39370078740157483" top="0.6692913385826772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Kolenics Mónika</dc:creator>
  <cp:lastModifiedBy>Kormos Viktória</cp:lastModifiedBy>
  <cp:lastPrinted>2019-04-24T11:46:40Z</cp:lastPrinted>
  <dcterms:created xsi:type="dcterms:W3CDTF">2010-02-24T08:01:43Z</dcterms:created>
  <dcterms:modified xsi:type="dcterms:W3CDTF">2019-04-24T12:14:55Z</dcterms:modified>
</cp:coreProperties>
</file>