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<sst xmlns="http://schemas.openxmlformats.org/spreadsheetml/2006/main" count="115" uniqueCount="115">
  <si>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</si>
  <si>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</si>
  <si>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</si>
  <si>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</si>
  <si>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</si>
  <si>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</si>
  <si>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</si>
  <si>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</si>
  <si>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</si>
  <si>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</si>
  <si>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</si>
  <si>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</si>
  <si>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</si>
  <si>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</si>
  <si>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</si>
  <si>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25.</t>
  </si>
  <si>
    <t>26.</t>
  </si>
  <si>
    <t>20.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</si>
  <si>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</si>
  <si>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</si>
  <si>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</si>
  <si>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</si>
  <si>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</si>
  <si>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</si>
  <si>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</si>
  <si>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</si>
  <si>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</si>
  <si>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</si>
  <si>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</si>
  <si>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</si>
  <si>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</si>
  <si>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</si>
  <si>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</si>
  <si>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</si>
  <si>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</si>
  <si>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</si>
  <si>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</si>
  <si>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</si>
  <si>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</si>
  <si>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</si>
  <si>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</si>
  <si>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</si>
  <si>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</si>
  <si>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</si>
  <si>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</si>
  <si>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</si>
  <si>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</si>
  <si>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</si>
  <si>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</si>
  <si>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</si>
  <si>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</si>
  <si>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</si>
  <si>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</si>
  <si>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</si>
  <si>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</si>
  <si>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</si>
  <si>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</si>
  <si>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</si>
  <si>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</si>
  <si>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</si>
  <si>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</si>
  <si>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</si>
  <si>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</si>
  <si>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</si>
  <si>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</si>
  <si>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</si>
  <si>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</si>
  <si>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</si>
  <si>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</si>
  <si>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</si>
  <si>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Központosított működési célú előirányzat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</si>
  <si>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</si>
  <si>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</si>
  <si>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</si>
  <si>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</si>
  <si>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</si>
  <si>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</si>
  <si>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Szerzeketátalakítási tartalékból támogatás</t>
  </si>
  <si>
    <t>Függő, átfutó, kiegyenlítő bevételek</t>
  </si>
  <si>
    <t>TÁRGYÉVI BEVÉTELEK:</t>
  </si>
  <si>
    <t>Előző évi ktgv.kieg,visszatérülések</t>
  </si>
  <si>
    <t>VII. FINANSZÍROZÁSI BEVÉTELEK</t>
  </si>
  <si>
    <t>2014.évi terv</t>
  </si>
  <si>
    <t>2015.évi terv</t>
  </si>
  <si>
    <t>Közvilágítás fenntartásának támogatása</t>
  </si>
  <si>
    <t>Köztemető fenntartással kapcs.felad.támog.</t>
  </si>
  <si>
    <t>Közutak fenntartásának támogatása</t>
  </si>
  <si>
    <t>Egyéb önkormányzati feladatok támogatása</t>
  </si>
  <si>
    <t>1-12.hó tény</t>
  </si>
  <si>
    <t>Települési önkormányzatok szoc., gyermekj.és gyermekétk.felad.támog.</t>
  </si>
  <si>
    <t>Egyes szociális és gyeremekjóléti 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</si>
  <si>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</si>
  <si>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</si>
  <si>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</si>
  <si>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</si>
  <si>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</si>
  <si>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</si>
  <si>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</si>
  <si>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%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</si>
  <si>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</si>
  <si>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</si>
  <si>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</si>
  <si>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</si>
  <si>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</si>
  <si>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</si>
  <si>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A zöldterület-gazdálkodással kapcs.felad. támog.</t>
  </si>
  <si>
    <t>A települési önkormányzatok szociális felad.e.tám.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</si>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</sst>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2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3" fontId="20" fillId="0" borderId="10" xfId="6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6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3" fontId="20" fillId="0" borderId="0" xfId="6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164" fontId="20" fillId="2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3"/>
  <sheetViews>
    <sheetView tabSelected="1" view="pageLayout" zoomScaleNormal="110" workbookViewId="0" topLeftCell="A1">
      <selection activeCell="H71" sqref="H71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16384" width="9.140625" style="1" customWidth="1"/>
  </cols>
  <sheetData>
    <row r="3" spans="1:6" ht="25.5">
      <c r="A3" s="7" t="s">
        <v>0</v>
      </c>
      <c r="B3" s="8" t="s">
        <v>1</v>
      </c>
      <c r="C3" s="8" t="s">
        <v>82</v>
      </c>
      <c r="D3" s="8" t="s">
        <v>88</v>
      </c>
      <c r="E3" s="8" t="s">
        <v>98</v>
      </c>
      <c r="F3" s="8" t="s">
        <v>83</v>
      </c>
    </row>
    <row r="4" spans="1:6" s="3" customFormat="1" ht="16.5" customHeight="1">
      <c r="A4" s="9"/>
      <c r="B4" s="10" t="s">
        <v>2</v>
      </c>
      <c r="C4" s="5"/>
      <c r="D4" s="4"/>
      <c r="E4" s="4"/>
      <c r="F4" s="5"/>
    </row>
    <row r="5" spans="1:6" ht="16.5" customHeight="1">
      <c r="A5" s="37" t="s">
        <v>23</v>
      </c>
      <c r="B5" s="39"/>
      <c r="C5" s="5"/>
      <c r="D5" s="4"/>
      <c r="E5" s="6"/>
      <c r="F5" s="5"/>
    </row>
    <row r="6" spans="1:6" ht="16.5" customHeight="1">
      <c r="A6" s="4" t="s">
        <v>3</v>
      </c>
      <c r="B6" s="2" t="s">
        <v>75</v>
      </c>
      <c r="C6" s="11">
        <v>75</v>
      </c>
      <c r="D6" s="4">
        <v>145</v>
      </c>
      <c r="E6" s="6">
        <f>D6/C6</f>
        <v>1.9333333333333333</v>
      </c>
      <c r="F6" s="11">
        <v>175</v>
      </c>
    </row>
    <row r="7" spans="1:6" ht="15" customHeight="1">
      <c r="A7" s="4" t="s">
        <v>4</v>
      </c>
      <c r="B7" s="2" t="s">
        <v>24</v>
      </c>
      <c r="C7" s="11">
        <f>225+510+25</f>
        <v>760</v>
      </c>
      <c r="D7" s="4">
        <v>292</v>
      </c>
      <c r="E7" s="6">
        <f>D7/C7</f>
        <v>0.38421052631578945</v>
      </c>
      <c r="F7" s="11">
        <v>575</v>
      </c>
    </row>
    <row r="8" spans="1:6" ht="15" customHeight="1">
      <c r="A8" s="4" t="s">
        <v>5</v>
      </c>
      <c r="B8" s="2" t="s">
        <v>25</v>
      </c>
      <c r="C8" s="11">
        <f>5+375+5+36+10</f>
        <v>431</v>
      </c>
      <c r="D8" s="4">
        <v>0</v>
      </c>
      <c r="E8" s="6"/>
      <c r="F8" s="11">
        <v>370</v>
      </c>
    </row>
    <row r="9" spans="1:6" ht="15" customHeight="1">
      <c r="A9" s="4" t="s">
        <v>6</v>
      </c>
      <c r="B9" s="2" t="s">
        <v>26</v>
      </c>
      <c r="C9" s="11">
        <v>0</v>
      </c>
      <c r="D9" s="4">
        <v>0</v>
      </c>
      <c r="E9" s="6"/>
      <c r="F9" s="11">
        <v>0</v>
      </c>
    </row>
    <row r="10" spans="1:6" ht="15" customHeight="1">
      <c r="A10" s="4" t="s">
        <v>7</v>
      </c>
      <c r="B10" s="2" t="s">
        <v>27</v>
      </c>
      <c r="C10" s="11">
        <v>0</v>
      </c>
      <c r="D10" s="4">
        <v>0</v>
      </c>
      <c r="E10" s="6"/>
      <c r="F10" s="11">
        <v>0</v>
      </c>
    </row>
    <row r="11" spans="1:6" ht="15" customHeight="1">
      <c r="A11" s="12" t="s">
        <v>8</v>
      </c>
      <c r="B11" s="13" t="s">
        <v>28</v>
      </c>
      <c r="C11" s="14">
        <f>SUM(C6:C10)</f>
        <v>1266</v>
      </c>
      <c r="D11" s="14">
        <f>SUM(D6:D10)</f>
        <v>437</v>
      </c>
      <c r="E11" s="6">
        <f>D11/C11</f>
        <v>0.3451816745655608</v>
      </c>
      <c r="F11" s="14">
        <f>SUM(F6:F10)</f>
        <v>1120</v>
      </c>
    </row>
    <row r="12" spans="1:6" ht="15" customHeight="1">
      <c r="A12" s="4" t="s">
        <v>9</v>
      </c>
      <c r="B12" s="2" t="s">
        <v>99</v>
      </c>
      <c r="C12" s="11">
        <v>5</v>
      </c>
      <c r="D12" s="4">
        <v>3</v>
      </c>
      <c r="E12" s="6">
        <f>D12/C12</f>
        <v>0.6</v>
      </c>
      <c r="F12" s="11">
        <v>5</v>
      </c>
    </row>
    <row r="13" spans="1:6" ht="14.25">
      <c r="A13" s="4" t="s">
        <v>10</v>
      </c>
      <c r="B13" s="2" t="s">
        <v>100</v>
      </c>
      <c r="C13" s="11">
        <v>0</v>
      </c>
      <c r="D13" s="4">
        <v>0</v>
      </c>
      <c r="E13" s="6"/>
      <c r="F13" s="11">
        <v>0</v>
      </c>
    </row>
    <row r="14" spans="1:6" ht="15" customHeight="1">
      <c r="A14" s="12" t="s">
        <v>11</v>
      </c>
      <c r="B14" s="13" t="s">
        <v>29</v>
      </c>
      <c r="C14" s="14">
        <f>SUM(C12:C13)</f>
        <v>5</v>
      </c>
      <c r="D14" s="12">
        <f>SUM(D12:D13)</f>
        <v>3</v>
      </c>
      <c r="E14" s="6">
        <f aca="true" t="shared" si="0" ref="E14:E19">D14/C14</f>
        <v>0.6</v>
      </c>
      <c r="F14" s="14">
        <v>5</v>
      </c>
    </row>
    <row r="15" spans="1:6" ht="15" customHeight="1">
      <c r="A15" s="42" t="s">
        <v>101</v>
      </c>
      <c r="B15" s="43"/>
      <c r="C15" s="12">
        <f>SUM(C14,C11)</f>
        <v>1271</v>
      </c>
      <c r="D15" s="15">
        <f>D11+D14</f>
        <v>440</v>
      </c>
      <c r="E15" s="6">
        <f t="shared" si="0"/>
        <v>0.34618410700236035</v>
      </c>
      <c r="F15" s="15">
        <f>F11+F14</f>
        <v>1125</v>
      </c>
    </row>
    <row r="16" spans="1:6" ht="15" customHeight="1">
      <c r="A16" s="4" t="s">
        <v>73</v>
      </c>
      <c r="B16" s="2" t="s">
        <v>30</v>
      </c>
      <c r="C16" s="4">
        <v>700</v>
      </c>
      <c r="D16" s="4">
        <v>836</v>
      </c>
      <c r="E16" s="6">
        <f t="shared" si="0"/>
        <v>1.1942857142857144</v>
      </c>
      <c r="F16" s="4">
        <v>700</v>
      </c>
    </row>
    <row r="17" spans="1:6" ht="15" customHeight="1">
      <c r="A17" s="4" t="s">
        <v>102</v>
      </c>
      <c r="B17" s="2" t="s">
        <v>31</v>
      </c>
      <c r="C17" s="4">
        <v>190</v>
      </c>
      <c r="D17" s="4">
        <v>239</v>
      </c>
      <c r="E17" s="6">
        <f t="shared" si="0"/>
        <v>1.2578947368421052</v>
      </c>
      <c r="F17" s="4">
        <v>190</v>
      </c>
    </row>
    <row r="18" spans="1:6" ht="15" customHeight="1">
      <c r="A18" s="12" t="s">
        <v>18</v>
      </c>
      <c r="B18" s="13" t="s">
        <v>32</v>
      </c>
      <c r="C18" s="12">
        <f>SUM(C16:C17)</f>
        <v>890</v>
      </c>
      <c r="D18" s="12">
        <f>SUM(D16:D17)</f>
        <v>1075</v>
      </c>
      <c r="E18" s="6">
        <f t="shared" si="0"/>
        <v>1.2078651685393258</v>
      </c>
      <c r="F18" s="12">
        <v>890</v>
      </c>
    </row>
    <row r="19" spans="1:6" ht="15" customHeight="1">
      <c r="A19" s="4" t="s">
        <v>103</v>
      </c>
      <c r="B19" s="2" t="s">
        <v>64</v>
      </c>
      <c r="C19" s="4">
        <v>15</v>
      </c>
      <c r="D19" s="4">
        <v>28</v>
      </c>
      <c r="E19" s="6">
        <f t="shared" si="0"/>
        <v>1.8666666666666667</v>
      </c>
      <c r="F19" s="4">
        <v>15</v>
      </c>
    </row>
    <row r="20" spans="1:6" ht="15" customHeight="1">
      <c r="A20" s="4" t="s">
        <v>19</v>
      </c>
      <c r="B20" s="2" t="s">
        <v>66</v>
      </c>
      <c r="C20" s="4">
        <v>10</v>
      </c>
      <c r="D20" s="4">
        <v>0</v>
      </c>
      <c r="E20" s="6"/>
      <c r="F20" s="4">
        <v>10</v>
      </c>
    </row>
    <row r="21" spans="1:6" ht="15" customHeight="1">
      <c r="A21" s="4" t="s">
        <v>20</v>
      </c>
      <c r="B21" s="2" t="s">
        <v>12</v>
      </c>
      <c r="C21" s="4">
        <v>120</v>
      </c>
      <c r="D21" s="4">
        <v>79</v>
      </c>
      <c r="E21" s="6">
        <f>D21/C21</f>
        <v>0.6583333333333333</v>
      </c>
      <c r="F21" s="4">
        <v>120</v>
      </c>
    </row>
    <row r="22" spans="1:6" ht="15" customHeight="1">
      <c r="A22" s="12" t="s">
        <v>94</v>
      </c>
      <c r="B22" s="13" t="s">
        <v>91</v>
      </c>
      <c r="C22" s="12">
        <f>SUM(C19:C21)</f>
        <v>145</v>
      </c>
      <c r="D22" s="12">
        <f>SUM(D19:D21)</f>
        <v>107</v>
      </c>
      <c r="E22" s="6">
        <f>D22/C22</f>
        <v>0.7379310344827587</v>
      </c>
      <c r="F22" s="12">
        <f>SUM(F19:F21)</f>
        <v>145</v>
      </c>
    </row>
    <row r="23" spans="1:6" ht="15" customHeight="1">
      <c r="A23" s="42" t="s">
        <v>104</v>
      </c>
      <c r="B23" s="43"/>
      <c r="C23" s="12">
        <f>SUM(C22,C18)</f>
        <v>1035</v>
      </c>
      <c r="D23" s="12">
        <f>SUM(D22,D18)</f>
        <v>1182</v>
      </c>
      <c r="E23" s="6">
        <f>D23/C23</f>
        <v>1.1420289855072463</v>
      </c>
      <c r="F23" s="12">
        <f>F18+F22</f>
        <v>1035</v>
      </c>
    </row>
    <row r="24" spans="1:6" ht="15" customHeight="1">
      <c r="A24" s="37" t="s">
        <v>33</v>
      </c>
      <c r="B24" s="39"/>
      <c r="C24" s="11"/>
      <c r="D24" s="11"/>
      <c r="E24" s="6"/>
      <c r="F24" s="11"/>
    </row>
    <row r="25" spans="1:6" ht="15" customHeight="1">
      <c r="A25" s="4" t="s">
        <v>21</v>
      </c>
      <c r="B25" s="2" t="s">
        <v>69</v>
      </c>
      <c r="C25" s="11">
        <f>SUM(C26:C30)</f>
        <v>5283</v>
      </c>
      <c r="D25" s="4">
        <v>5541</v>
      </c>
      <c r="E25" s="6">
        <f>D25/C25</f>
        <v>1.0488358886996025</v>
      </c>
      <c r="F25" s="11">
        <f>SUM(F26:F30)</f>
        <v>5344</v>
      </c>
    </row>
    <row r="26" spans="1:6" ht="15" customHeight="1">
      <c r="A26" s="16"/>
      <c r="B26" s="17" t="s">
        <v>105</v>
      </c>
      <c r="C26" s="18">
        <v>683</v>
      </c>
      <c r="D26" s="19"/>
      <c r="E26" s="20"/>
      <c r="F26" s="18">
        <v>683</v>
      </c>
    </row>
    <row r="27" spans="1:6" ht="15" customHeight="1">
      <c r="A27" s="16"/>
      <c r="B27" s="17" t="s">
        <v>84</v>
      </c>
      <c r="C27" s="18">
        <v>368</v>
      </c>
      <c r="D27" s="19"/>
      <c r="E27" s="20"/>
      <c r="F27" s="18">
        <v>416</v>
      </c>
    </row>
    <row r="28" spans="1:6" ht="15" customHeight="1">
      <c r="A28" s="16"/>
      <c r="B28" s="17" t="s">
        <v>85</v>
      </c>
      <c r="C28" s="18">
        <v>129</v>
      </c>
      <c r="D28" s="19"/>
      <c r="E28" s="20"/>
      <c r="F28" s="18">
        <v>129</v>
      </c>
    </row>
    <row r="29" spans="1:6" ht="15" customHeight="1">
      <c r="A29" s="16"/>
      <c r="B29" s="17" t="s">
        <v>86</v>
      </c>
      <c r="C29" s="18">
        <v>103</v>
      </c>
      <c r="D29" s="19"/>
      <c r="E29" s="20"/>
      <c r="F29" s="18">
        <v>102</v>
      </c>
    </row>
    <row r="30" spans="1:6" ht="15" customHeight="1">
      <c r="A30" s="16"/>
      <c r="B30" s="17" t="s">
        <v>87</v>
      </c>
      <c r="C30" s="18">
        <v>4000</v>
      </c>
      <c r="D30" s="19"/>
      <c r="E30" s="20"/>
      <c r="F30" s="18">
        <v>4014</v>
      </c>
    </row>
    <row r="31" spans="1:6" ht="27.75" customHeight="1">
      <c r="A31" s="4" t="s">
        <v>95</v>
      </c>
      <c r="B31" s="21" t="s">
        <v>89</v>
      </c>
      <c r="C31" s="22">
        <f>SUM(C32:C33)</f>
        <v>3144</v>
      </c>
      <c r="D31" s="4">
        <v>3465</v>
      </c>
      <c r="E31" s="6">
        <f>D31/C31</f>
        <v>1.1020992366412214</v>
      </c>
      <c r="F31" s="11">
        <f>F32+F33</f>
        <v>2737</v>
      </c>
    </row>
    <row r="32" spans="1:6" ht="14.25">
      <c r="A32" s="16"/>
      <c r="B32" s="23" t="s">
        <v>106</v>
      </c>
      <c r="C32" s="18">
        <v>44</v>
      </c>
      <c r="D32" s="24"/>
      <c r="E32" s="20"/>
      <c r="F32" s="18">
        <v>237</v>
      </c>
    </row>
    <row r="33" spans="1:6" ht="13.5" customHeight="1">
      <c r="A33" s="16"/>
      <c r="B33" s="25" t="s">
        <v>90</v>
      </c>
      <c r="C33" s="18">
        <v>3100</v>
      </c>
      <c r="D33" s="24"/>
      <c r="E33" s="20"/>
      <c r="F33" s="18">
        <v>2500</v>
      </c>
    </row>
    <row r="34" spans="1:6" ht="15" customHeight="1">
      <c r="A34" s="4" t="s">
        <v>22</v>
      </c>
      <c r="B34" s="26" t="s">
        <v>107</v>
      </c>
      <c r="C34" s="11">
        <v>56</v>
      </c>
      <c r="D34" s="27">
        <v>99</v>
      </c>
      <c r="E34" s="6">
        <f>D34/C34</f>
        <v>1.7678571428571428</v>
      </c>
      <c r="F34" s="11">
        <v>1200</v>
      </c>
    </row>
    <row r="35" spans="1:6" ht="16.5" customHeight="1">
      <c r="A35" s="4" t="s">
        <v>17</v>
      </c>
      <c r="B35" s="26" t="s">
        <v>70</v>
      </c>
      <c r="C35" s="11">
        <v>31</v>
      </c>
      <c r="D35" s="27">
        <v>47</v>
      </c>
      <c r="E35" s="6">
        <f>D35/C35</f>
        <v>1.5161290322580645</v>
      </c>
      <c r="F35" s="11">
        <v>0</v>
      </c>
    </row>
    <row r="36" spans="1:6" ht="15" customHeight="1">
      <c r="A36" s="4" t="s">
        <v>13</v>
      </c>
      <c r="B36" s="26" t="s">
        <v>108</v>
      </c>
      <c r="C36" s="11">
        <v>1652</v>
      </c>
      <c r="D36" s="27">
        <v>364</v>
      </c>
      <c r="E36" s="6">
        <f>D36/C36</f>
        <v>0.22033898305084745</v>
      </c>
      <c r="F36" s="11">
        <v>486</v>
      </c>
    </row>
    <row r="37" spans="1:6" ht="13.5" customHeight="1">
      <c r="A37" s="4" t="s">
        <v>14</v>
      </c>
      <c r="B37" s="26" t="s">
        <v>77</v>
      </c>
      <c r="C37" s="11">
        <v>0</v>
      </c>
      <c r="D37" s="27">
        <v>0</v>
      </c>
      <c r="E37" s="6"/>
      <c r="F37" s="11">
        <v>0</v>
      </c>
    </row>
    <row r="38" spans="1:6" ht="14.25" customHeight="1">
      <c r="A38" s="4" t="s">
        <v>74</v>
      </c>
      <c r="B38" s="26" t="s">
        <v>71</v>
      </c>
      <c r="C38" s="11">
        <v>0</v>
      </c>
      <c r="D38" s="27">
        <v>0</v>
      </c>
      <c r="E38" s="6"/>
      <c r="F38" s="11">
        <v>0</v>
      </c>
    </row>
    <row r="39" spans="1:6" ht="26.25" customHeight="1">
      <c r="A39" s="12" t="s">
        <v>96</v>
      </c>
      <c r="B39" s="13" t="s">
        <v>76</v>
      </c>
      <c r="C39" s="14">
        <f>C25+C31+C34+C35+C36+C37+C38</f>
        <v>10166</v>
      </c>
      <c r="D39" s="14">
        <f>D25+D31+D34+D35+D36+D37+D38</f>
        <v>9516</v>
      </c>
      <c r="E39" s="6">
        <f>D39/C39</f>
        <v>0.9360613810741688</v>
      </c>
      <c r="F39" s="14">
        <f>F25+F31+F34+F35+F36+F37+F38</f>
        <v>9767</v>
      </c>
    </row>
    <row r="40" spans="1:6" ht="15.75" customHeight="1">
      <c r="A40" s="4" t="s">
        <v>15</v>
      </c>
      <c r="B40" s="2" t="s">
        <v>80</v>
      </c>
      <c r="C40" s="11"/>
      <c r="D40" s="4"/>
      <c r="E40" s="6"/>
      <c r="F40" s="11"/>
    </row>
    <row r="41" spans="1:6" ht="15.75" customHeight="1">
      <c r="A41" s="44" t="s">
        <v>36</v>
      </c>
      <c r="B41" s="44"/>
      <c r="C41" s="44"/>
      <c r="D41" s="12"/>
      <c r="E41" s="6"/>
      <c r="F41" s="11"/>
    </row>
    <row r="42" spans="1:6" ht="15" customHeight="1">
      <c r="A42" s="12" t="s">
        <v>16</v>
      </c>
      <c r="B42" s="13" t="s">
        <v>93</v>
      </c>
      <c r="C42" s="14">
        <v>0</v>
      </c>
      <c r="D42" s="12">
        <v>2700</v>
      </c>
      <c r="E42" s="6"/>
      <c r="F42" s="14">
        <v>0</v>
      </c>
    </row>
    <row r="43" spans="1:6" ht="15" customHeight="1">
      <c r="A43" s="4" t="s">
        <v>34</v>
      </c>
      <c r="B43" s="28" t="s">
        <v>109</v>
      </c>
      <c r="C43" s="11">
        <v>0</v>
      </c>
      <c r="D43" s="29">
        <v>0</v>
      </c>
      <c r="E43" s="6"/>
      <c r="F43" s="11">
        <v>0</v>
      </c>
    </row>
    <row r="44" spans="1:6" s="3" customFormat="1" ht="15.75" customHeight="1">
      <c r="A44" s="4" t="s">
        <v>97</v>
      </c>
      <c r="B44" s="28" t="s">
        <v>110</v>
      </c>
      <c r="C44" s="11">
        <v>300</v>
      </c>
      <c r="D44" s="29">
        <v>164</v>
      </c>
      <c r="E44" s="6">
        <f>D44/C44</f>
        <v>0.5466666666666666</v>
      </c>
      <c r="F44" s="11">
        <v>300</v>
      </c>
    </row>
    <row r="45" spans="1:6" ht="13.5" customHeight="1">
      <c r="A45" s="12" t="s">
        <v>35</v>
      </c>
      <c r="B45" s="13" t="s">
        <v>72</v>
      </c>
      <c r="C45" s="14">
        <f>SUM(C42:C44)</f>
        <v>300</v>
      </c>
      <c r="D45" s="14">
        <f>SUM(D43:D44)</f>
        <v>164</v>
      </c>
      <c r="E45" s="6">
        <f>D45/C45</f>
        <v>0.5466666666666666</v>
      </c>
      <c r="F45" s="14">
        <f>SUM(F42:F44)</f>
        <v>300</v>
      </c>
    </row>
    <row r="46" spans="1:6" ht="15" customHeight="1">
      <c r="A46" s="30"/>
      <c r="B46" s="31"/>
      <c r="C46" s="32"/>
      <c r="D46" s="32"/>
      <c r="E46" s="33"/>
      <c r="F46" s="32"/>
    </row>
    <row r="47" spans="1:6" ht="29.25" customHeight="1">
      <c r="A47" s="30"/>
      <c r="B47" s="31"/>
      <c r="C47" s="32"/>
      <c r="D47" s="32"/>
      <c r="E47" s="33"/>
      <c r="F47" s="32"/>
    </row>
    <row r="48" spans="1:6" ht="24.75" customHeight="1">
      <c r="A48" s="30"/>
      <c r="B48" s="31"/>
      <c r="C48" s="32"/>
      <c r="D48" s="32"/>
      <c r="E48" s="33"/>
      <c r="F48" s="32"/>
    </row>
    <row r="49" spans="1:6" ht="24.75" customHeight="1">
      <c r="A49" s="30"/>
      <c r="B49" s="31"/>
      <c r="C49" s="32"/>
      <c r="D49" s="32"/>
      <c r="E49" s="33"/>
      <c r="F49" s="32"/>
    </row>
    <row r="50" spans="1:6" ht="15" customHeight="1">
      <c r="A50" s="30"/>
      <c r="B50" s="31"/>
      <c r="C50" s="32"/>
      <c r="D50" s="32"/>
      <c r="E50" s="33"/>
      <c r="F50" s="32"/>
    </row>
    <row r="51" spans="1:6" ht="15" customHeight="1">
      <c r="A51" s="44" t="s">
        <v>39</v>
      </c>
      <c r="B51" s="44"/>
      <c r="C51" s="44"/>
      <c r="D51" s="12"/>
      <c r="E51" s="34"/>
      <c r="F51" s="15"/>
    </row>
    <row r="52" spans="1:6" ht="15" customHeight="1">
      <c r="A52" s="4" t="s">
        <v>67</v>
      </c>
      <c r="B52" s="2" t="s">
        <v>40</v>
      </c>
      <c r="C52" s="11">
        <v>616</v>
      </c>
      <c r="D52" s="5">
        <v>0</v>
      </c>
      <c r="E52" s="6"/>
      <c r="F52" s="11">
        <v>126</v>
      </c>
    </row>
    <row r="53" spans="1:6" ht="15" customHeight="1">
      <c r="A53" s="4" t="s">
        <v>37</v>
      </c>
      <c r="B53" s="2" t="s">
        <v>41</v>
      </c>
      <c r="C53" s="11">
        <f>1929+2160</f>
        <v>4089</v>
      </c>
      <c r="D53" s="5">
        <v>4474</v>
      </c>
      <c r="E53" s="6">
        <f>D53/C53</f>
        <v>1.0941550501345072</v>
      </c>
      <c r="F53" s="11">
        <v>5680</v>
      </c>
    </row>
    <row r="54" spans="1:6" ht="15" customHeight="1">
      <c r="A54" s="4" t="s">
        <v>38</v>
      </c>
      <c r="B54" s="2" t="s">
        <v>42</v>
      </c>
      <c r="C54" s="11">
        <v>0</v>
      </c>
      <c r="D54" s="4">
        <v>0</v>
      </c>
      <c r="E54" s="6"/>
      <c r="F54" s="11">
        <v>0</v>
      </c>
    </row>
    <row r="55" spans="1:6" ht="15" customHeight="1">
      <c r="A55" s="12" t="s">
        <v>44</v>
      </c>
      <c r="B55" s="13" t="s">
        <v>43</v>
      </c>
      <c r="C55" s="14">
        <f>SUM(C52:C54)</f>
        <v>4705</v>
      </c>
      <c r="D55" s="14">
        <f>SUM(D52:D54)</f>
        <v>4474</v>
      </c>
      <c r="E55" s="6">
        <f>D55/C55</f>
        <v>0.9509032943676939</v>
      </c>
      <c r="F55" s="14">
        <f>SUM(F52:F54)</f>
        <v>5806</v>
      </c>
    </row>
    <row r="56" spans="1:6" ht="15.75" customHeight="1">
      <c r="A56" s="4" t="s">
        <v>68</v>
      </c>
      <c r="B56" s="2" t="s">
        <v>65</v>
      </c>
      <c r="C56" s="11">
        <v>0</v>
      </c>
      <c r="D56" s="5">
        <v>10000</v>
      </c>
      <c r="E56" s="6"/>
      <c r="F56" s="11">
        <v>0</v>
      </c>
    </row>
    <row r="57" spans="1:6" ht="15" customHeight="1">
      <c r="A57" s="4" t="s">
        <v>45</v>
      </c>
      <c r="B57" s="2" t="s">
        <v>111</v>
      </c>
      <c r="C57" s="11">
        <v>3500</v>
      </c>
      <c r="D57" s="4">
        <v>0</v>
      </c>
      <c r="E57" s="6"/>
      <c r="F57" s="11">
        <v>2640</v>
      </c>
    </row>
    <row r="58" spans="1:6" ht="17.25" customHeight="1">
      <c r="A58" s="12" t="s">
        <v>46</v>
      </c>
      <c r="B58" s="13" t="s">
        <v>47</v>
      </c>
      <c r="C58" s="14">
        <f>SUM(C56:C57)</f>
        <v>3500</v>
      </c>
      <c r="D58" s="14">
        <f>SUM(D56:D57)</f>
        <v>10000</v>
      </c>
      <c r="E58" s="6">
        <f>D58/C58</f>
        <v>2.857142857142857</v>
      </c>
      <c r="F58" s="14">
        <f>SUM(F56:F57)</f>
        <v>2640</v>
      </c>
    </row>
    <row r="59" spans="1:6" ht="15" customHeight="1">
      <c r="A59" s="37" t="s">
        <v>50</v>
      </c>
      <c r="B59" s="38"/>
      <c r="C59" s="39"/>
      <c r="D59" s="12"/>
      <c r="E59" s="6"/>
      <c r="F59" s="11"/>
    </row>
    <row r="60" spans="1:6" ht="16.5" customHeight="1">
      <c r="A60" s="4" t="s">
        <v>48</v>
      </c>
      <c r="B60" s="2" t="s">
        <v>51</v>
      </c>
      <c r="C60" s="11">
        <v>0</v>
      </c>
      <c r="D60" s="4">
        <v>0</v>
      </c>
      <c r="E60" s="6"/>
      <c r="F60" s="11">
        <v>0</v>
      </c>
    </row>
    <row r="61" spans="1:6" ht="15" customHeight="1">
      <c r="A61" s="4" t="s">
        <v>49</v>
      </c>
      <c r="B61" s="2" t="s">
        <v>52</v>
      </c>
      <c r="C61" s="11">
        <v>0</v>
      </c>
      <c r="D61" s="4">
        <v>0</v>
      </c>
      <c r="E61" s="6"/>
      <c r="F61" s="11">
        <v>0</v>
      </c>
    </row>
    <row r="62" spans="1:6" ht="17.25" customHeight="1">
      <c r="A62" s="12" t="s">
        <v>54</v>
      </c>
      <c r="B62" s="13" t="s">
        <v>53</v>
      </c>
      <c r="C62" s="14">
        <f>SUM(C60:C61)</f>
        <v>0</v>
      </c>
      <c r="D62" s="12">
        <v>0</v>
      </c>
      <c r="E62" s="6"/>
      <c r="F62" s="14">
        <v>0</v>
      </c>
    </row>
    <row r="63" spans="1:6" ht="15" customHeight="1">
      <c r="A63" s="37" t="s">
        <v>57</v>
      </c>
      <c r="B63" s="38"/>
      <c r="C63" s="39"/>
      <c r="D63" s="12"/>
      <c r="E63" s="6"/>
      <c r="F63" s="11"/>
    </row>
    <row r="64" spans="1:6" ht="14.25" customHeight="1">
      <c r="A64" s="4" t="s">
        <v>55</v>
      </c>
      <c r="B64" s="21" t="s">
        <v>58</v>
      </c>
      <c r="C64" s="11">
        <v>100</v>
      </c>
      <c r="D64" s="4">
        <v>0</v>
      </c>
      <c r="E64" s="6"/>
      <c r="F64" s="11">
        <v>100</v>
      </c>
    </row>
    <row r="65" spans="1:6" ht="15" customHeight="1">
      <c r="A65" s="42" t="s">
        <v>112</v>
      </c>
      <c r="B65" s="43"/>
      <c r="C65" s="15">
        <f>SUM(C15+C23+C39+C42+C45+C55+C58+C62+C64)</f>
        <v>21077</v>
      </c>
      <c r="D65" s="15">
        <f>SUM(D15+D23+D39+D42+D45+D55+D58+D62+D64)</f>
        <v>28476</v>
      </c>
      <c r="E65" s="6">
        <f>D65/C65</f>
        <v>1.3510461640650946</v>
      </c>
      <c r="F65" s="15">
        <f>SUM(F15+F23+F39+F42+F45+F55+F58+F62+F64)</f>
        <v>20773</v>
      </c>
    </row>
    <row r="66" spans="1:6" ht="16.5" customHeight="1">
      <c r="A66" s="37" t="s">
        <v>81</v>
      </c>
      <c r="B66" s="38"/>
      <c r="C66" s="39"/>
      <c r="D66" s="12"/>
      <c r="E66" s="6"/>
      <c r="F66" s="11"/>
    </row>
    <row r="67" spans="1:6" ht="15" customHeight="1">
      <c r="A67" s="4" t="s">
        <v>56</v>
      </c>
      <c r="B67" s="2" t="s">
        <v>113</v>
      </c>
      <c r="C67" s="11">
        <v>0</v>
      </c>
      <c r="D67" s="4">
        <v>0</v>
      </c>
      <c r="E67" s="6"/>
      <c r="F67" s="11">
        <v>0</v>
      </c>
    </row>
    <row r="68" spans="1:6" ht="16.5" customHeight="1">
      <c r="A68" s="4" t="s">
        <v>61</v>
      </c>
      <c r="B68" s="2" t="s">
        <v>114</v>
      </c>
      <c r="C68" s="11">
        <v>0</v>
      </c>
      <c r="D68" s="4">
        <v>0</v>
      </c>
      <c r="E68" s="6"/>
      <c r="F68" s="11">
        <v>0</v>
      </c>
    </row>
    <row r="69" spans="1:6" ht="15" customHeight="1">
      <c r="A69" s="37" t="s">
        <v>59</v>
      </c>
      <c r="B69" s="38"/>
      <c r="C69" s="39"/>
      <c r="D69" s="12"/>
      <c r="E69" s="6"/>
      <c r="F69" s="11"/>
    </row>
    <row r="70" spans="1:6" ht="16.5" customHeight="1">
      <c r="A70" s="4" t="s">
        <v>62</v>
      </c>
      <c r="B70" s="2" t="s">
        <v>92</v>
      </c>
      <c r="C70" s="11">
        <v>0</v>
      </c>
      <c r="D70" s="5">
        <v>10000</v>
      </c>
      <c r="E70" s="6"/>
      <c r="F70" s="11">
        <v>0</v>
      </c>
    </row>
    <row r="71" spans="1:6" ht="15" customHeight="1">
      <c r="A71" s="40" t="s">
        <v>60</v>
      </c>
      <c r="B71" s="41"/>
      <c r="C71" s="35">
        <f>SUM(C15+C23+C39+C40+C45+C55+C58+C62+C64+C67+C70)</f>
        <v>21077</v>
      </c>
      <c r="D71" s="35">
        <f>SUM(D15+D23+D39+D42+D45+D55+D58+D62+D64+D67+D70)</f>
        <v>38476</v>
      </c>
      <c r="E71" s="36">
        <f>D71/C71</f>
        <v>1.8254969872372728</v>
      </c>
      <c r="F71" s="35">
        <f>SUM(F15+F23+F39+F40+F45+F55+F58+F62+F64+F67+F70)</f>
        <v>20773</v>
      </c>
    </row>
    <row r="72" spans="1:6" ht="15.75" customHeight="1">
      <c r="A72" s="4" t="s">
        <v>63</v>
      </c>
      <c r="B72" s="2" t="s">
        <v>78</v>
      </c>
      <c r="C72" s="5">
        <v>0</v>
      </c>
      <c r="D72" s="4"/>
      <c r="E72" s="6"/>
      <c r="F72" s="5"/>
    </row>
    <row r="73" spans="1:6" ht="15" customHeight="1">
      <c r="A73" s="40" t="s">
        <v>79</v>
      </c>
      <c r="B73" s="41"/>
      <c r="C73" s="35">
        <f>SUM(C71:C72)</f>
        <v>21077</v>
      </c>
      <c r="D73" s="35">
        <f>SUM(D71:D72)</f>
        <v>38476</v>
      </c>
      <c r="E73" s="36">
        <f>D73/C73</f>
        <v>1.8254969872372728</v>
      </c>
      <c r="F73" s="35">
        <f>SUM(F71:F72)</f>
        <v>20773</v>
      </c>
    </row>
  </sheetData>
  <sheetProtection/>
  <mergeCells count="13">
    <mergeCell ref="A59:C59"/>
    <mergeCell ref="A63:C63"/>
    <mergeCell ref="A66:C66"/>
    <mergeCell ref="A5:B5"/>
    <mergeCell ref="A15:B15"/>
    <mergeCell ref="A24:B24"/>
    <mergeCell ref="A23:B23"/>
    <mergeCell ref="A41:C41"/>
    <mergeCell ref="A51:C51"/>
    <mergeCell ref="A69:C69"/>
    <mergeCell ref="A73:B73"/>
    <mergeCell ref="A71:B71"/>
    <mergeCell ref="A65:B6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
1. melléklet
az 1/2015. (II.12.) önkormányzati rendelethez
az önkormányzat 2015.évi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Pénzügyi Iroda</cp:lastModifiedBy>
  <cp:lastPrinted>2015-02-27T12:42:42Z</cp:lastPrinted>
  <dcterms:created xsi:type="dcterms:W3CDTF">2003-02-07T07:47:03Z</dcterms:created>
  <dcterms:modified xsi:type="dcterms:W3CDTF">2015-02-27T12:42:51Z</dcterms:modified>
  <cp:category/>
  <cp:version/>
  <cp:contentType/>
  <cp:contentStatus/>
</cp:coreProperties>
</file>