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1"/>
  </bookViews>
  <sheets>
    <sheet name="Bevétel feladatonként - 1" sheetId="8" r:id="rId1"/>
    <sheet name="Bevétel feladatonként - 2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9" l="1"/>
  <c r="G40" i="9" l="1"/>
  <c r="D19" i="9" l="1"/>
  <c r="D28" i="9" s="1"/>
  <c r="D37" i="9" s="1"/>
  <c r="G19" i="9" l="1"/>
  <c r="G28" i="9" s="1"/>
  <c r="G37" i="9" s="1"/>
  <c r="H28" i="9" l="1"/>
  <c r="H19" i="9"/>
  <c r="H37" i="9" s="1"/>
  <c r="F19" i="9" l="1"/>
  <c r="F28" i="9" s="1"/>
  <c r="E19" i="9" l="1"/>
  <c r="D26" i="8" l="1"/>
  <c r="D52" i="8"/>
  <c r="E20" i="8"/>
  <c r="E26" i="8"/>
  <c r="E29" i="8"/>
  <c r="E38" i="8"/>
  <c r="G52" i="8" l="1"/>
  <c r="G71" i="8" s="1"/>
  <c r="F37" i="9" l="1"/>
  <c r="E34" i="9" l="1"/>
  <c r="E27" i="9"/>
  <c r="E16" i="9"/>
  <c r="E11" i="9"/>
  <c r="E28" i="9" s="1"/>
  <c r="E37" i="9" s="1"/>
  <c r="E70" i="8"/>
  <c r="E64" i="8"/>
  <c r="E58" i="8"/>
  <c r="E52" i="8"/>
  <c r="E40" i="8"/>
  <c r="E14" i="8"/>
  <c r="D11" i="9"/>
  <c r="D16" i="9"/>
  <c r="E71" i="8" l="1"/>
  <c r="D58" i="8" l="1"/>
  <c r="D38" i="8"/>
  <c r="D40" i="8" s="1"/>
  <c r="D20" i="8"/>
  <c r="D71" i="8" s="1"/>
  <c r="D14" i="8"/>
  <c r="I22" i="9" l="1"/>
  <c r="I21" i="9"/>
  <c r="I20" i="9"/>
  <c r="I18" i="9"/>
  <c r="I17" i="9"/>
  <c r="I15" i="9"/>
  <c r="I14" i="9"/>
  <c r="I13" i="9"/>
  <c r="I12" i="9"/>
  <c r="I10" i="9"/>
  <c r="I9" i="9"/>
  <c r="I8" i="9"/>
  <c r="H16" i="9"/>
  <c r="H11" i="9"/>
  <c r="H64" i="8"/>
  <c r="H58" i="8"/>
  <c r="F64" i="8"/>
  <c r="F58" i="8"/>
  <c r="I69" i="8"/>
  <c r="I68" i="8"/>
  <c r="I67" i="8"/>
  <c r="I66" i="8"/>
  <c r="I65" i="8"/>
  <c r="I63" i="8"/>
  <c r="I62" i="8"/>
  <c r="I61" i="8"/>
  <c r="I60" i="8"/>
  <c r="I59" i="8"/>
  <c r="I58" i="8"/>
  <c r="I57" i="8"/>
  <c r="I56" i="8"/>
  <c r="I55" i="8"/>
  <c r="I54" i="8"/>
  <c r="I53" i="8"/>
  <c r="I51" i="8"/>
  <c r="I50" i="8"/>
  <c r="I49" i="8"/>
  <c r="I48" i="8"/>
  <c r="I47" i="8"/>
  <c r="I46" i="8"/>
  <c r="I45" i="8"/>
  <c r="I44" i="8"/>
  <c r="I43" i="8"/>
  <c r="I42" i="8"/>
  <c r="I41" i="8"/>
  <c r="I39" i="8"/>
  <c r="I37" i="8"/>
  <c r="I36" i="8"/>
  <c r="I35" i="8"/>
  <c r="I34" i="8"/>
  <c r="I33" i="8"/>
  <c r="I32" i="8"/>
  <c r="I31" i="8"/>
  <c r="I30" i="8"/>
  <c r="I28" i="8"/>
  <c r="I27" i="8"/>
  <c r="I25" i="8"/>
  <c r="I24" i="8"/>
  <c r="I23" i="8"/>
  <c r="I22" i="8"/>
  <c r="I21" i="8"/>
  <c r="I19" i="8"/>
  <c r="I18" i="8"/>
  <c r="I17" i="8"/>
  <c r="I16" i="8"/>
  <c r="I15" i="8"/>
  <c r="I13" i="8"/>
  <c r="I12" i="8"/>
  <c r="I11" i="8"/>
  <c r="I10" i="8"/>
  <c r="I9" i="8"/>
  <c r="I8" i="8"/>
  <c r="H38" i="8"/>
  <c r="H29" i="8"/>
  <c r="H26" i="8"/>
  <c r="F38" i="8"/>
  <c r="F29" i="8"/>
  <c r="I29" i="8" s="1"/>
  <c r="F26" i="8"/>
  <c r="H70" i="8"/>
  <c r="F70" i="8"/>
  <c r="H52" i="8"/>
  <c r="F52" i="8"/>
  <c r="I64" i="8" l="1"/>
  <c r="I19" i="9"/>
  <c r="I16" i="9"/>
  <c r="I11" i="9"/>
  <c r="H40" i="9"/>
  <c r="I70" i="8"/>
  <c r="E40" i="9" l="1"/>
  <c r="H40" i="8" l="1"/>
  <c r="F40" i="8"/>
  <c r="I38" i="8"/>
  <c r="I26" i="8"/>
  <c r="G39" i="9"/>
  <c r="G41" i="9" s="1"/>
  <c r="H14" i="8"/>
  <c r="H20" i="8" s="1"/>
  <c r="F14" i="8"/>
  <c r="F20" i="8" s="1"/>
  <c r="I36" i="9"/>
  <c r="I35" i="9"/>
  <c r="I33" i="9"/>
  <c r="I32" i="9"/>
  <c r="I31" i="9"/>
  <c r="I30" i="9"/>
  <c r="I26" i="9"/>
  <c r="I24" i="9"/>
  <c r="I23" i="9"/>
  <c r="I14" i="8" l="1"/>
  <c r="I20" i="8"/>
  <c r="I40" i="8"/>
  <c r="D39" i="9"/>
  <c r="D41" i="9" s="1"/>
  <c r="I52" i="8"/>
  <c r="I25" i="9"/>
  <c r="I34" i="9"/>
  <c r="I29" i="9"/>
  <c r="H71" i="8"/>
  <c r="H39" i="9" s="1"/>
  <c r="H41" i="9" s="1"/>
  <c r="F71" i="8"/>
  <c r="F39" i="9" s="1"/>
  <c r="E39" i="9"/>
  <c r="E41" i="9" s="1"/>
  <c r="I71" i="8" l="1"/>
  <c r="I39" i="9"/>
  <c r="I27" i="9"/>
  <c r="F40" i="9" l="1"/>
  <c r="I28" i="9"/>
  <c r="I37" i="9" s="1"/>
  <c r="F41" i="9" l="1"/>
  <c r="I41" i="9" s="1"/>
  <c r="I40" i="9"/>
</calcChain>
</file>

<file path=xl/sharedStrings.xml><?xml version="1.0" encoding="utf-8"?>
<sst xmlns="http://schemas.openxmlformats.org/spreadsheetml/2006/main" count="305" uniqueCount="253">
  <si>
    <t>9.</t>
  </si>
  <si>
    <t>8.</t>
  </si>
  <si>
    <t>6.</t>
  </si>
  <si>
    <t>4.</t>
  </si>
  <si>
    <t>3.</t>
  </si>
  <si>
    <t>2.</t>
  </si>
  <si>
    <t>1.</t>
  </si>
  <si>
    <t>Rovat
száma</t>
  </si>
  <si>
    <t>Rovat megnevezése</t>
  </si>
  <si>
    <t>Sor-
szám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</si>
  <si>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</si>
  <si>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</si>
  <si>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</si>
  <si>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</si>
  <si>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</si>
  <si>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</si>
  <si>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</si>
  <si>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</si>
  <si>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</si>
  <si>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</si>
  <si>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</si>
  <si>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</si>
  <si>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</si>
  <si>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</si>
  <si>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</si>
  <si>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</si>
  <si>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</si>
  <si>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</si>
  <si>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</si>
  <si>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</si>
  <si>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</si>
  <si>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</si>
  <si>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</si>
  <si>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</si>
  <si>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</si>
  <si>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</si>
  <si>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</si>
  <si>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</si>
  <si>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</si>
  <si>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</si>
  <si>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</si>
  <si>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</si>
  <si>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</si>
  <si>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</si>
  <si>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</si>
  <si>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</si>
  <si>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</si>
  <si>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</si>
  <si>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</si>
  <si>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</si>
  <si>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</si>
  <si>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</si>
  <si>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</si>
  <si>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</si>
  <si>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</si>
  <si>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</si>
  <si>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</si>
  <si>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</si>
  <si>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</si>
  <si>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</si>
  <si>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</si>
  <si>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</si>
  <si>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</si>
  <si>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</si>
  <si>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</si>
  <si>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</si>
  <si>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</si>
  <si>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</si>
  <si>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</si>
  <si>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</si>
  <si>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</si>
  <si>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</si>
  <si>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</si>
  <si>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</si>
  <si>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</si>
  <si>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</si>
  <si>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</si>
  <si>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</si>
  <si>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</si>
  <si>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</si>
  <si>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</si>
  <si>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</si>
  <si>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</si>
  <si>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</si>
  <si>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</si>
  <si>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</si>
  <si>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</si>
  <si>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</si>
  <si>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</si>
  <si>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</si>
  <si>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</si>
  <si>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</si>
  <si>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</si>
  <si>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</si>
  <si>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</si>
  <si>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</si>
  <si>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</si>
  <si>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</si>
  <si>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</si>
  <si>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</si>
  <si>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</si>
  <si>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</si>
  <si>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</si>
  <si>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</si>
  <si>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</si>
  <si>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</si>
  <si>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</si>
  <si>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</si>
  <si>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</si>
  <si>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</si>
  <si>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</si>
  <si>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</si>
  <si>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</si>
  <si>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</si>
  <si>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</si>
  <si>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Tószeg Községi
 Önkormányzat 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</si>
  <si>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</si>
  <si>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</si>
  <si>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</si>
  <si>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</si>
  <si>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</si>
  <si>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</si>
  <si>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</si>
  <si>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</si>
  <si>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</si>
  <si>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</si>
  <si>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</si>
  <si>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</si>
  <si>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</si>
  <si>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</si>
  <si>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</si>
  <si>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</si>
  <si>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</si>
  <si>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</si>
  <si>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</si>
  <si>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</si>
  <si>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</si>
  <si>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</si>
  <si>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</si>
  <si>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</si>
  <si>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</si>
  <si>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</si>
  <si>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</si>
  <si>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</si>
  <si>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</si>
  <si>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</si>
  <si>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</si>
  <si>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</si>
  <si>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</si>
  <si>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</si>
  <si>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</si>
  <si>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</si>
  <si>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</si>
  <si>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</si>
  <si>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</si>
  <si>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</si>
  <si>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</si>
  <si>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</si>
  <si>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</si>
  <si>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</si>
  <si>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</si>
  <si>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</si>
  <si>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</si>
  <si>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</si>
  <si>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</si>
  <si>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</si>
  <si>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</si>
  <si>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</si>
  <si>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</si>
  <si>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</si>
  <si>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</si>
  <si>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</si>
  <si>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</si>
  <si>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</si>
  <si>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</si>
  <si>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</si>
  <si>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</si>
  <si>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</si>
  <si>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</si>
  <si>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</si>
  <si>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</si>
  <si>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</si>
  <si>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</si>
  <si>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</si>
  <si>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</si>
  <si>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</si>
  <si>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</si>
  <si>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</si>
  <si>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</si>
  <si>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</si>
  <si>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</si>
  <si>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</si>
  <si>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</si>
  <si>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</si>
  <si>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</si>
  <si>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</si>
  <si>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</si>
  <si>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</si>
  <si>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</si>
  <si>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</si>
  <si>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</si>
  <si>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</si>
  <si>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</si>
  <si>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</si>
  <si>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</si>
  <si>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</si>
  <si>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</si>
  <si>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</si>
  <si>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</si>
  <si>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</si>
  <si>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</si>
  <si>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</si>
  <si>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</si>
  <si>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</si>
  <si>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</si>
  <si>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</si>
  <si>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</si>
  <si>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</si>
  <si>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</si>
  <si>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</si>
  <si>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</si>
  <si>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</si>
  <si>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</si>
  <si>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</si>
  <si>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</si>
  <si>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</si>
  <si>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</si>
  <si>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</si>
  <si>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</si>
  <si>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</si>
  <si>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</si>
  <si>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</si>
  <si>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</si>
  <si>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</si>
  <si>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</si>
  <si>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</si>
  <si>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</si>
  <si>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</si>
  <si>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</si>
  <si>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</si>
  <si>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</si>
  <si>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</si>
  <si>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</si>
  <si>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</si>
  <si>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Önkormányzat Mindösszesen: </t>
  </si>
  <si>
    <t xml:space="preserve"> Ft-ban </t>
  </si>
  <si>
    <t>Tószegi Konyha</t>
  </si>
  <si>
    <t>Tószegi Polgár-mesteri Hivatal</t>
  </si>
  <si>
    <t>Tószegi Óvoda</t>
  </si>
  <si>
    <t>Községi Közkönyvtár</t>
  </si>
  <si>
    <t xml:space="preserve"> Tószeg Községi Önkormányzat 2020. évi költségvetésének összevont bevétel mérlege - Mindösszesen intézményeivel együtt</t>
  </si>
  <si>
    <t xml:space="preserve">4. számú melléklet   7/ 2020.(IX.24.)számú rendeletéhez </t>
  </si>
  <si>
    <t xml:space="preserve">4. számú melléklet   7/ 2020.(IX.24.)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</si>
</sst>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00"/>
  </numFmts>
  <fonts count="9" x14ac:knownFonts="1"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7" xfId="0" applyFont="1" applyBorder="1"/>
    <xf numFmtId="0" fontId="4" fillId="0" borderId="0" xfId="0" applyFont="1"/>
    <xf numFmtId="0" fontId="2" fillId="0" borderId="1" xfId="1" applyFont="1" applyBorder="1" applyAlignment="1">
      <alignment vertical="center"/>
    </xf>
    <xf numFmtId="41" fontId="4" fillId="0" borderId="1" xfId="0" applyNumberFormat="1" applyFont="1" applyBorder="1"/>
    <xf numFmtId="0" fontId="2" fillId="0" borderId="3" xfId="1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3" borderId="3" xfId="1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 indent="1"/>
    </xf>
    <xf numFmtId="0" fontId="3" fillId="3" borderId="1" xfId="1" applyFont="1" applyFill="1" applyBorder="1" applyAlignment="1">
      <alignment vertical="center"/>
    </xf>
    <xf numFmtId="41" fontId="5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1" fontId="2" fillId="3" borderId="3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4" fillId="2" borderId="4" xfId="0" applyFont="1" applyFill="1" applyBorder="1"/>
    <xf numFmtId="41" fontId="4" fillId="0" borderId="4" xfId="0" applyNumberFormat="1" applyFont="1" applyBorder="1"/>
    <xf numFmtId="0" fontId="4" fillId="2" borderId="6" xfId="0" applyFont="1" applyFill="1" applyBorder="1"/>
    <xf numFmtId="0" fontId="4" fillId="2" borderId="4" xfId="0" applyFont="1" applyFill="1" applyBorder="1" applyAlignment="1">
      <alignment horizontal="left" indent="1"/>
    </xf>
    <xf numFmtId="0" fontId="4" fillId="0" borderId="1" xfId="0" quotePrefix="1" applyFont="1" applyBorder="1" applyAlignment="1">
      <alignment horizontal="center"/>
    </xf>
    <xf numFmtId="0" fontId="4" fillId="0" borderId="5" xfId="0" applyFont="1" applyBorder="1"/>
    <xf numFmtId="0" fontId="4" fillId="0" borderId="11" xfId="0" applyFont="1" applyBorder="1" applyAlignment="1">
      <alignment horizontal="left" indent="1"/>
    </xf>
    <xf numFmtId="0" fontId="4" fillId="0" borderId="11" xfId="0" applyFont="1" applyBorder="1"/>
    <xf numFmtId="41" fontId="4" fillId="0" borderId="11" xfId="0" applyNumberFormat="1" applyFont="1" applyBorder="1"/>
    <xf numFmtId="0" fontId="5" fillId="3" borderId="10" xfId="0" applyFont="1" applyFill="1" applyBorder="1" applyAlignment="1">
      <alignment horizontal="left" indent="1"/>
    </xf>
    <xf numFmtId="0" fontId="5" fillId="3" borderId="10" xfId="0" applyFont="1" applyFill="1" applyBorder="1"/>
    <xf numFmtId="41" fontId="5" fillId="3" borderId="10" xfId="0" applyNumberFormat="1" applyFont="1" applyFill="1" applyBorder="1"/>
    <xf numFmtId="0" fontId="4" fillId="2" borderId="12" xfId="0" applyFont="1" applyFill="1" applyBorder="1"/>
    <xf numFmtId="0" fontId="4" fillId="2" borderId="13" xfId="0" applyFont="1" applyFill="1" applyBorder="1" applyAlignment="1">
      <alignment horizontal="left" indent="1"/>
    </xf>
    <xf numFmtId="0" fontId="4" fillId="2" borderId="13" xfId="0" applyFont="1" applyFill="1" applyBorder="1"/>
    <xf numFmtId="41" fontId="4" fillId="0" borderId="13" xfId="0" applyNumberFormat="1" applyFont="1" applyBorder="1"/>
    <xf numFmtId="0" fontId="0" fillId="0" borderId="4" xfId="0" applyBorder="1"/>
    <xf numFmtId="0" fontId="4" fillId="0" borderId="8" xfId="0" applyFont="1" applyBorder="1"/>
    <xf numFmtId="0" fontId="5" fillId="3" borderId="14" xfId="0" applyFont="1" applyFill="1" applyBorder="1" applyAlignment="1">
      <alignment horizontal="left" indent="1"/>
    </xf>
    <xf numFmtId="0" fontId="5" fillId="3" borderId="14" xfId="0" applyFont="1" applyFill="1" applyBorder="1"/>
    <xf numFmtId="41" fontId="5" fillId="3" borderId="14" xfId="0" applyNumberFormat="1" applyFont="1" applyFill="1" applyBorder="1"/>
    <xf numFmtId="0" fontId="0" fillId="2" borderId="4" xfId="0" applyFill="1" applyBorder="1"/>
    <xf numFmtId="0" fontId="7" fillId="0" borderId="0" xfId="0" applyFont="1" applyBorder="1" applyAlignment="1">
      <alignment horizontal="right"/>
    </xf>
    <xf numFmtId="41" fontId="4" fillId="0" borderId="0" xfId="0" applyNumberFormat="1" applyFont="1" applyBorder="1"/>
    <xf numFmtId="0" fontId="0" fillId="0" borderId="0" xfId="0" applyBorder="1"/>
    <xf numFmtId="0" fontId="0" fillId="0" borderId="15" xfId="0" applyBorder="1"/>
    <xf numFmtId="0" fontId="6" fillId="0" borderId="16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right" vertical="center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pane xSplit="3" ySplit="7" topLeftCell="D35" activePane="bottomRight" state="frozen"/>
      <selection pane="topRight" activeCell="D1" sqref="D1"/>
      <selection pane="bottomLeft" activeCell="A8" sqref="A8"/>
      <selection pane="bottomRight" activeCell="F1" sqref="F1:I1"/>
    </sheetView>
  </sheetViews>
  <sheetFormatPr defaultRowHeight="12.75" x14ac:dyDescent="0.2"/>
  <cols>
    <col min="2" max="2" width="104.28515625" customWidth="1"/>
    <col min="3" max="3" width="10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2"/>
      <c r="B1" s="2"/>
      <c r="C1" s="2"/>
      <c r="D1" s="2"/>
      <c r="E1" s="2"/>
      <c r="F1" s="50" t="s">
        <v>251</v>
      </c>
      <c r="G1" s="50"/>
      <c r="H1" s="50"/>
      <c r="I1" s="50"/>
    </row>
    <row r="2" spans="1:9" ht="15" customHeight="1" x14ac:dyDescent="0.2">
      <c r="A2" s="59" t="s">
        <v>250</v>
      </c>
      <c r="B2" s="59"/>
      <c r="C2" s="59"/>
      <c r="D2" s="59"/>
      <c r="E2" s="59"/>
      <c r="F2" s="59"/>
      <c r="G2" s="59"/>
      <c r="H2" s="59"/>
      <c r="I2" s="59"/>
    </row>
    <row r="3" spans="1:9" ht="15" customHeight="1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3">
      <c r="A4" s="2"/>
      <c r="B4" s="2"/>
      <c r="C4" s="2"/>
      <c r="D4" s="2"/>
      <c r="E4" s="2"/>
      <c r="F4" s="2"/>
      <c r="G4" s="2"/>
      <c r="H4" s="2"/>
      <c r="I4" s="20" t="s">
        <v>245</v>
      </c>
    </row>
    <row r="5" spans="1:9" ht="15" customHeight="1" x14ac:dyDescent="0.2">
      <c r="A5" s="51" t="s">
        <v>9</v>
      </c>
      <c r="B5" s="53" t="s">
        <v>8</v>
      </c>
      <c r="C5" s="55" t="s">
        <v>7</v>
      </c>
      <c r="D5" s="57" t="s">
        <v>115</v>
      </c>
      <c r="E5" s="57" t="s">
        <v>247</v>
      </c>
      <c r="F5" s="48" t="s">
        <v>248</v>
      </c>
      <c r="G5" s="48" t="s">
        <v>246</v>
      </c>
      <c r="H5" s="48" t="s">
        <v>249</v>
      </c>
      <c r="I5" s="48" t="s">
        <v>244</v>
      </c>
    </row>
    <row r="6" spans="1:9" ht="15" customHeight="1" x14ac:dyDescent="0.2">
      <c r="A6" s="52"/>
      <c r="B6" s="54"/>
      <c r="C6" s="56"/>
      <c r="D6" s="58"/>
      <c r="E6" s="58"/>
      <c r="F6" s="49"/>
      <c r="G6" s="49"/>
      <c r="H6" s="49"/>
      <c r="I6" s="49"/>
    </row>
    <row r="7" spans="1:9" ht="15" customHeight="1" x14ac:dyDescent="0.25">
      <c r="A7" s="17" t="s">
        <v>6</v>
      </c>
      <c r="B7" s="18" t="s">
        <v>5</v>
      </c>
      <c r="C7" s="18" t="s">
        <v>4</v>
      </c>
      <c r="D7" s="19" t="s">
        <v>3</v>
      </c>
      <c r="E7" s="19" t="s">
        <v>3</v>
      </c>
      <c r="F7" s="19" t="s">
        <v>2</v>
      </c>
      <c r="G7" s="19" t="s">
        <v>3</v>
      </c>
      <c r="H7" s="19" t="s">
        <v>1</v>
      </c>
      <c r="I7" s="19" t="s">
        <v>0</v>
      </c>
    </row>
    <row r="8" spans="1:9" ht="15" customHeight="1" x14ac:dyDescent="0.25">
      <c r="A8" s="5" t="s">
        <v>51</v>
      </c>
      <c r="B8" s="7" t="s">
        <v>243</v>
      </c>
      <c r="C8" s="3" t="s">
        <v>242</v>
      </c>
      <c r="D8" s="4">
        <v>19557000</v>
      </c>
      <c r="E8" s="4">
        <v>0</v>
      </c>
      <c r="F8" s="4">
        <v>0</v>
      </c>
      <c r="G8" s="4">
        <v>0</v>
      </c>
      <c r="H8" s="4">
        <v>0</v>
      </c>
      <c r="I8" s="4">
        <f>SUM(D8:H8)</f>
        <v>19557000</v>
      </c>
    </row>
    <row r="9" spans="1:9" ht="15" customHeight="1" x14ac:dyDescent="0.25">
      <c r="A9" s="5" t="s">
        <v>50</v>
      </c>
      <c r="B9" s="7" t="s">
        <v>241</v>
      </c>
      <c r="C9" s="3" t="s">
        <v>240</v>
      </c>
      <c r="D9" s="4">
        <v>76080000</v>
      </c>
      <c r="E9" s="4">
        <v>0</v>
      </c>
      <c r="F9" s="4">
        <v>0</v>
      </c>
      <c r="G9" s="4">
        <v>0</v>
      </c>
      <c r="H9" s="4">
        <v>0</v>
      </c>
      <c r="I9" s="4">
        <f t="shared" ref="I9:I70" si="0">SUM(D9:H9)</f>
        <v>76080000</v>
      </c>
    </row>
    <row r="10" spans="1:9" ht="15" customHeight="1" x14ac:dyDescent="0.25">
      <c r="A10" s="5" t="s">
        <v>49</v>
      </c>
      <c r="B10" s="7" t="s">
        <v>239</v>
      </c>
      <c r="C10" s="3" t="s">
        <v>238</v>
      </c>
      <c r="D10" s="4">
        <v>30349000</v>
      </c>
      <c r="E10" s="4">
        <v>0</v>
      </c>
      <c r="F10" s="4">
        <v>0</v>
      </c>
      <c r="G10" s="4">
        <v>0</v>
      </c>
      <c r="H10" s="4">
        <v>0</v>
      </c>
      <c r="I10" s="4">
        <f t="shared" si="0"/>
        <v>30349000</v>
      </c>
    </row>
    <row r="11" spans="1:9" ht="15" customHeight="1" x14ac:dyDescent="0.25">
      <c r="A11" s="5" t="s">
        <v>48</v>
      </c>
      <c r="B11" s="7" t="s">
        <v>237</v>
      </c>
      <c r="C11" s="3" t="s">
        <v>236</v>
      </c>
      <c r="D11" s="4">
        <v>7902000</v>
      </c>
      <c r="E11" s="4">
        <v>0</v>
      </c>
      <c r="F11" s="4">
        <v>0</v>
      </c>
      <c r="G11" s="4">
        <v>0</v>
      </c>
      <c r="H11" s="4">
        <v>0</v>
      </c>
      <c r="I11" s="4">
        <f t="shared" si="0"/>
        <v>7902000</v>
      </c>
    </row>
    <row r="12" spans="1:9" ht="15" customHeight="1" x14ac:dyDescent="0.25">
      <c r="A12" s="5" t="s">
        <v>47</v>
      </c>
      <c r="B12" s="7" t="s">
        <v>235</v>
      </c>
      <c r="C12" s="3" t="s">
        <v>234</v>
      </c>
      <c r="D12" s="4">
        <v>3000000</v>
      </c>
      <c r="E12" s="4">
        <v>0</v>
      </c>
      <c r="F12" s="4">
        <v>0</v>
      </c>
      <c r="G12" s="4">
        <v>0</v>
      </c>
      <c r="H12" s="4">
        <v>0</v>
      </c>
      <c r="I12" s="4">
        <f t="shared" si="0"/>
        <v>3000000</v>
      </c>
    </row>
    <row r="13" spans="1:9" ht="15" customHeight="1" x14ac:dyDescent="0.25">
      <c r="A13" s="5" t="s">
        <v>46</v>
      </c>
      <c r="B13" s="7" t="s">
        <v>233</v>
      </c>
      <c r="C13" s="3" t="s">
        <v>232</v>
      </c>
      <c r="D13" s="4">
        <v>3537000</v>
      </c>
      <c r="E13" s="4">
        <v>0</v>
      </c>
      <c r="F13" s="4">
        <v>0</v>
      </c>
      <c r="G13" s="4">
        <v>0</v>
      </c>
      <c r="H13" s="4">
        <v>0</v>
      </c>
      <c r="I13" s="4">
        <f t="shared" si="0"/>
        <v>3537000</v>
      </c>
    </row>
    <row r="14" spans="1:9" ht="15" customHeight="1" x14ac:dyDescent="0.25">
      <c r="A14" s="12" t="s">
        <v>45</v>
      </c>
      <c r="B14" s="13" t="s">
        <v>231</v>
      </c>
      <c r="C14" s="14" t="s">
        <v>230</v>
      </c>
      <c r="D14" s="15">
        <f>SUM(D8:D13)</f>
        <v>140425000</v>
      </c>
      <c r="E14" s="15">
        <f t="shared" ref="E14" si="1">SUM(E8:E13)</f>
        <v>0</v>
      </c>
      <c r="F14" s="15">
        <f t="shared" ref="F14:H14" si="2">SUM(F8:F13)</f>
        <v>0</v>
      </c>
      <c r="G14" s="15">
        <v>0</v>
      </c>
      <c r="H14" s="15">
        <f t="shared" si="2"/>
        <v>0</v>
      </c>
      <c r="I14" s="15">
        <f t="shared" si="0"/>
        <v>140425000</v>
      </c>
    </row>
    <row r="15" spans="1:9" ht="15" customHeight="1" x14ac:dyDescent="0.25">
      <c r="A15" s="5" t="s">
        <v>44</v>
      </c>
      <c r="B15" s="7" t="s">
        <v>229</v>
      </c>
      <c r="C15" s="3" t="s">
        <v>228</v>
      </c>
      <c r="D15" s="4"/>
      <c r="E15" s="4">
        <v>0</v>
      </c>
      <c r="F15" s="4">
        <v>0</v>
      </c>
      <c r="G15" s="4">
        <v>0</v>
      </c>
      <c r="H15" s="4">
        <v>0</v>
      </c>
      <c r="I15" s="4">
        <f t="shared" si="0"/>
        <v>0</v>
      </c>
    </row>
    <row r="16" spans="1:9" ht="15" customHeight="1" x14ac:dyDescent="0.25">
      <c r="A16" s="5" t="s">
        <v>43</v>
      </c>
      <c r="B16" s="7" t="s">
        <v>227</v>
      </c>
      <c r="C16" s="3" t="s">
        <v>226</v>
      </c>
      <c r="D16" s="4"/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</row>
    <row r="17" spans="1:9" ht="15" customHeight="1" x14ac:dyDescent="0.25">
      <c r="A17" s="5" t="s">
        <v>42</v>
      </c>
      <c r="B17" s="7" t="s">
        <v>225</v>
      </c>
      <c r="C17" s="3" t="s">
        <v>224</v>
      </c>
      <c r="D17" s="4"/>
      <c r="E17" s="4">
        <v>0</v>
      </c>
      <c r="F17" s="4">
        <v>0</v>
      </c>
      <c r="G17" s="4">
        <v>0</v>
      </c>
      <c r="H17" s="4">
        <v>0</v>
      </c>
      <c r="I17" s="4">
        <f t="shared" si="0"/>
        <v>0</v>
      </c>
    </row>
    <row r="18" spans="1:9" ht="15" customHeight="1" x14ac:dyDescent="0.25">
      <c r="A18" s="5" t="s">
        <v>41</v>
      </c>
      <c r="B18" s="7" t="s">
        <v>223</v>
      </c>
      <c r="C18" s="3" t="s">
        <v>222</v>
      </c>
      <c r="D18" s="4"/>
      <c r="E18" s="4">
        <v>0</v>
      </c>
      <c r="F18" s="4">
        <v>0</v>
      </c>
      <c r="G18" s="4">
        <v>0</v>
      </c>
      <c r="H18" s="4">
        <v>0</v>
      </c>
      <c r="I18" s="4">
        <f t="shared" si="0"/>
        <v>0</v>
      </c>
    </row>
    <row r="19" spans="1:9" ht="15" customHeight="1" x14ac:dyDescent="0.25">
      <c r="A19" s="5" t="s">
        <v>40</v>
      </c>
      <c r="B19" s="7" t="s">
        <v>221</v>
      </c>
      <c r="C19" s="3" t="s">
        <v>220</v>
      </c>
      <c r="D19" s="4">
        <v>33714000</v>
      </c>
      <c r="E19" s="4">
        <v>0</v>
      </c>
      <c r="F19" s="4">
        <v>0</v>
      </c>
      <c r="G19" s="4">
        <v>0</v>
      </c>
      <c r="H19" s="4">
        <v>0</v>
      </c>
      <c r="I19" s="4">
        <f t="shared" si="0"/>
        <v>33714000</v>
      </c>
    </row>
    <row r="20" spans="1:9" ht="15" customHeight="1" x14ac:dyDescent="0.25">
      <c r="A20" s="12" t="s">
        <v>39</v>
      </c>
      <c r="B20" s="13" t="s">
        <v>219</v>
      </c>
      <c r="C20" s="14" t="s">
        <v>218</v>
      </c>
      <c r="D20" s="15">
        <f>SUM(D15:D19)</f>
        <v>33714000</v>
      </c>
      <c r="E20" s="15">
        <f t="shared" ref="E20" si="3">SUM(E14:E19)</f>
        <v>0</v>
      </c>
      <c r="F20" s="15">
        <f t="shared" ref="F20:H20" si="4">SUM(F14:F19)</f>
        <v>0</v>
      </c>
      <c r="G20" s="15">
        <v>0</v>
      </c>
      <c r="H20" s="15">
        <f t="shared" si="4"/>
        <v>0</v>
      </c>
      <c r="I20" s="15">
        <f t="shared" si="0"/>
        <v>33714000</v>
      </c>
    </row>
    <row r="21" spans="1:9" ht="15" customHeight="1" x14ac:dyDescent="0.25">
      <c r="A21" s="5" t="s">
        <v>38</v>
      </c>
      <c r="B21" s="7" t="s">
        <v>217</v>
      </c>
      <c r="C21" s="3" t="s">
        <v>216</v>
      </c>
      <c r="D21" s="4">
        <v>155182000</v>
      </c>
      <c r="E21" s="4">
        <v>0</v>
      </c>
      <c r="F21" s="4">
        <v>0</v>
      </c>
      <c r="G21" s="4">
        <v>0</v>
      </c>
      <c r="H21" s="4">
        <v>0</v>
      </c>
      <c r="I21" s="4">
        <f t="shared" si="0"/>
        <v>155182000</v>
      </c>
    </row>
    <row r="22" spans="1:9" ht="15" customHeight="1" x14ac:dyDescent="0.25">
      <c r="A22" s="5" t="s">
        <v>37</v>
      </c>
      <c r="B22" s="7" t="s">
        <v>215</v>
      </c>
      <c r="C22" s="3" t="s">
        <v>214</v>
      </c>
      <c r="D22" s="4"/>
      <c r="E22" s="4">
        <v>0</v>
      </c>
      <c r="F22" s="4">
        <v>0</v>
      </c>
      <c r="G22" s="4">
        <v>0</v>
      </c>
      <c r="H22" s="4">
        <v>0</v>
      </c>
      <c r="I22" s="4">
        <f t="shared" si="0"/>
        <v>0</v>
      </c>
    </row>
    <row r="23" spans="1:9" ht="15" customHeight="1" x14ac:dyDescent="0.25">
      <c r="A23" s="5" t="s">
        <v>36</v>
      </c>
      <c r="B23" s="7" t="s">
        <v>213</v>
      </c>
      <c r="C23" s="3" t="s">
        <v>212</v>
      </c>
      <c r="D23" s="4"/>
      <c r="E23" s="4">
        <v>0</v>
      </c>
      <c r="F23" s="4">
        <v>0</v>
      </c>
      <c r="G23" s="4">
        <v>0</v>
      </c>
      <c r="H23" s="4">
        <v>0</v>
      </c>
      <c r="I23" s="4">
        <f t="shared" si="0"/>
        <v>0</v>
      </c>
    </row>
    <row r="24" spans="1:9" ht="15" customHeight="1" x14ac:dyDescent="0.25">
      <c r="A24" s="5" t="s">
        <v>35</v>
      </c>
      <c r="B24" s="7" t="s">
        <v>211</v>
      </c>
      <c r="C24" s="3" t="s">
        <v>210</v>
      </c>
      <c r="D24" s="4"/>
      <c r="E24" s="4">
        <v>0</v>
      </c>
      <c r="F24" s="4">
        <v>0</v>
      </c>
      <c r="G24" s="4">
        <v>0</v>
      </c>
      <c r="H24" s="4">
        <v>0</v>
      </c>
      <c r="I24" s="4">
        <f t="shared" si="0"/>
        <v>0</v>
      </c>
    </row>
    <row r="25" spans="1:9" ht="15" customHeight="1" x14ac:dyDescent="0.25">
      <c r="A25" s="5" t="s">
        <v>34</v>
      </c>
      <c r="B25" s="7" t="s">
        <v>209</v>
      </c>
      <c r="C25" s="3" t="s">
        <v>208</v>
      </c>
      <c r="D25" s="4"/>
      <c r="E25" s="4">
        <v>0</v>
      </c>
      <c r="F25" s="4">
        <v>0</v>
      </c>
      <c r="G25" s="4">
        <v>0</v>
      </c>
      <c r="H25" s="4">
        <v>0</v>
      </c>
      <c r="I25" s="4">
        <f t="shared" si="0"/>
        <v>0</v>
      </c>
    </row>
    <row r="26" spans="1:9" ht="15" customHeight="1" x14ac:dyDescent="0.25">
      <c r="A26" s="12" t="s">
        <v>33</v>
      </c>
      <c r="B26" s="13" t="s">
        <v>207</v>
      </c>
      <c r="C26" s="14" t="s">
        <v>206</v>
      </c>
      <c r="D26" s="15">
        <f>SUM(D21:D25)</f>
        <v>155182000</v>
      </c>
      <c r="E26" s="15">
        <f t="shared" ref="E26" si="5">SUM(E21:E25)</f>
        <v>0</v>
      </c>
      <c r="F26" s="15">
        <f t="shared" ref="F26:H26" si="6">SUM(F21:F25)</f>
        <v>0</v>
      </c>
      <c r="G26" s="15">
        <v>0</v>
      </c>
      <c r="H26" s="15">
        <f t="shared" si="6"/>
        <v>0</v>
      </c>
      <c r="I26" s="15">
        <f t="shared" si="0"/>
        <v>155182000</v>
      </c>
    </row>
    <row r="27" spans="1:9" ht="15" customHeight="1" x14ac:dyDescent="0.25">
      <c r="A27" s="5" t="s">
        <v>32</v>
      </c>
      <c r="B27" s="7" t="s">
        <v>205</v>
      </c>
      <c r="C27" s="3" t="s">
        <v>204</v>
      </c>
      <c r="D27" s="4"/>
      <c r="E27" s="4">
        <v>0</v>
      </c>
      <c r="F27" s="4">
        <v>0</v>
      </c>
      <c r="G27" s="4">
        <v>0</v>
      </c>
      <c r="H27" s="4">
        <v>0</v>
      </c>
      <c r="I27" s="4">
        <f t="shared" si="0"/>
        <v>0</v>
      </c>
    </row>
    <row r="28" spans="1:9" ht="15" customHeight="1" x14ac:dyDescent="0.25">
      <c r="A28" s="5" t="s">
        <v>31</v>
      </c>
      <c r="B28" s="7" t="s">
        <v>203</v>
      </c>
      <c r="C28" s="3" t="s">
        <v>202</v>
      </c>
      <c r="D28" s="4"/>
      <c r="E28" s="4">
        <v>0</v>
      </c>
      <c r="F28" s="4">
        <v>0</v>
      </c>
      <c r="G28" s="4">
        <v>0</v>
      </c>
      <c r="H28" s="4">
        <v>0</v>
      </c>
      <c r="I28" s="4">
        <f t="shared" si="0"/>
        <v>0</v>
      </c>
    </row>
    <row r="29" spans="1:9" ht="15" customHeight="1" x14ac:dyDescent="0.25">
      <c r="A29" s="12" t="s">
        <v>30</v>
      </c>
      <c r="B29" s="13" t="s">
        <v>201</v>
      </c>
      <c r="C29" s="14" t="s">
        <v>200</v>
      </c>
      <c r="D29" s="15"/>
      <c r="E29" s="15">
        <f t="shared" ref="E29" si="7">SUM(E27:E28)</f>
        <v>0</v>
      </c>
      <c r="F29" s="15">
        <f t="shared" ref="F29:H29" si="8">SUM(F27:F28)</f>
        <v>0</v>
      </c>
      <c r="G29" s="15">
        <v>0</v>
      </c>
      <c r="H29" s="15">
        <f t="shared" si="8"/>
        <v>0</v>
      </c>
      <c r="I29" s="15">
        <f t="shared" si="0"/>
        <v>0</v>
      </c>
    </row>
    <row r="30" spans="1:9" ht="15" customHeight="1" x14ac:dyDescent="0.25">
      <c r="A30" s="5" t="s">
        <v>29</v>
      </c>
      <c r="B30" s="7" t="s">
        <v>199</v>
      </c>
      <c r="C30" s="3" t="s">
        <v>198</v>
      </c>
      <c r="D30" s="4"/>
      <c r="E30" s="4">
        <v>0</v>
      </c>
      <c r="F30" s="4">
        <v>0</v>
      </c>
      <c r="G30" s="4">
        <v>0</v>
      </c>
      <c r="H30" s="4">
        <v>0</v>
      </c>
      <c r="I30" s="4">
        <f t="shared" si="0"/>
        <v>0</v>
      </c>
    </row>
    <row r="31" spans="1:9" ht="15" customHeight="1" x14ac:dyDescent="0.25">
      <c r="A31" s="5" t="s">
        <v>28</v>
      </c>
      <c r="B31" s="7" t="s">
        <v>197</v>
      </c>
      <c r="C31" s="3" t="s">
        <v>196</v>
      </c>
      <c r="D31" s="4"/>
      <c r="E31" s="4">
        <v>0</v>
      </c>
      <c r="F31" s="4">
        <v>0</v>
      </c>
      <c r="G31" s="4">
        <v>0</v>
      </c>
      <c r="H31" s="4">
        <v>0</v>
      </c>
      <c r="I31" s="4">
        <f t="shared" si="0"/>
        <v>0</v>
      </c>
    </row>
    <row r="32" spans="1:9" ht="15" customHeight="1" x14ac:dyDescent="0.25">
      <c r="A32" s="5" t="s">
        <v>27</v>
      </c>
      <c r="B32" s="7" t="s">
        <v>195</v>
      </c>
      <c r="C32" s="3" t="s">
        <v>194</v>
      </c>
      <c r="D32" s="4">
        <v>14700000</v>
      </c>
      <c r="E32" s="4">
        <v>0</v>
      </c>
      <c r="F32" s="4">
        <v>0</v>
      </c>
      <c r="G32" s="4">
        <v>0</v>
      </c>
      <c r="H32" s="4">
        <v>0</v>
      </c>
      <c r="I32" s="4">
        <f t="shared" si="0"/>
        <v>14700000</v>
      </c>
    </row>
    <row r="33" spans="1:9" ht="15" customHeight="1" x14ac:dyDescent="0.25">
      <c r="A33" s="5" t="s">
        <v>26</v>
      </c>
      <c r="B33" s="7" t="s">
        <v>193</v>
      </c>
      <c r="C33" s="3" t="s">
        <v>192</v>
      </c>
      <c r="D33" s="4">
        <v>280000000</v>
      </c>
      <c r="E33" s="4">
        <v>0</v>
      </c>
      <c r="F33" s="4">
        <v>0</v>
      </c>
      <c r="G33" s="4">
        <v>0</v>
      </c>
      <c r="H33" s="4">
        <v>0</v>
      </c>
      <c r="I33" s="4">
        <f t="shared" si="0"/>
        <v>280000000</v>
      </c>
    </row>
    <row r="34" spans="1:9" ht="15" customHeight="1" x14ac:dyDescent="0.25">
      <c r="A34" s="5" t="s">
        <v>25</v>
      </c>
      <c r="B34" s="7" t="s">
        <v>191</v>
      </c>
      <c r="C34" s="3" t="s">
        <v>190</v>
      </c>
      <c r="D34" s="4"/>
      <c r="E34" s="4">
        <v>0</v>
      </c>
      <c r="F34" s="4">
        <v>0</v>
      </c>
      <c r="G34" s="4">
        <v>0</v>
      </c>
      <c r="H34" s="4">
        <v>0</v>
      </c>
      <c r="I34" s="4">
        <f t="shared" si="0"/>
        <v>0</v>
      </c>
    </row>
    <row r="35" spans="1:9" ht="15" customHeight="1" x14ac:dyDescent="0.25">
      <c r="A35" s="5" t="s">
        <v>24</v>
      </c>
      <c r="B35" s="7" t="s">
        <v>189</v>
      </c>
      <c r="C35" s="3" t="s">
        <v>188</v>
      </c>
      <c r="D35" s="4"/>
      <c r="E35" s="4">
        <v>0</v>
      </c>
      <c r="F35" s="4">
        <v>0</v>
      </c>
      <c r="G35" s="4">
        <v>0</v>
      </c>
      <c r="H35" s="4">
        <v>0</v>
      </c>
      <c r="I35" s="4">
        <f t="shared" si="0"/>
        <v>0</v>
      </c>
    </row>
    <row r="36" spans="1:9" ht="15" customHeight="1" x14ac:dyDescent="0.25">
      <c r="A36" s="5" t="s">
        <v>23</v>
      </c>
      <c r="B36" s="7" t="s">
        <v>187</v>
      </c>
      <c r="C36" s="3" t="s">
        <v>186</v>
      </c>
      <c r="D36" s="4"/>
      <c r="E36" s="4">
        <v>0</v>
      </c>
      <c r="F36" s="4">
        <v>0</v>
      </c>
      <c r="G36" s="4">
        <v>0</v>
      </c>
      <c r="H36" s="4">
        <v>0</v>
      </c>
      <c r="I36" s="4">
        <f t="shared" si="0"/>
        <v>0</v>
      </c>
    </row>
    <row r="37" spans="1:9" ht="15" customHeight="1" x14ac:dyDescent="0.25">
      <c r="A37" s="5" t="s">
        <v>22</v>
      </c>
      <c r="B37" s="7" t="s">
        <v>185</v>
      </c>
      <c r="C37" s="3" t="s">
        <v>184</v>
      </c>
      <c r="D37" s="4"/>
      <c r="E37" s="4">
        <v>0</v>
      </c>
      <c r="F37" s="4">
        <v>0</v>
      </c>
      <c r="G37" s="4">
        <v>0</v>
      </c>
      <c r="H37" s="4">
        <v>0</v>
      </c>
      <c r="I37" s="4">
        <f t="shared" si="0"/>
        <v>0</v>
      </c>
    </row>
    <row r="38" spans="1:9" ht="15" customHeight="1" x14ac:dyDescent="0.25">
      <c r="A38" s="12" t="s">
        <v>21</v>
      </c>
      <c r="B38" s="13" t="s">
        <v>183</v>
      </c>
      <c r="C38" s="14" t="s">
        <v>182</v>
      </c>
      <c r="D38" s="15">
        <f>SUM(D32:D37)</f>
        <v>294700000</v>
      </c>
      <c r="E38" s="15">
        <f t="shared" ref="E38" si="9">SUM(E33:E37)</f>
        <v>0</v>
      </c>
      <c r="F38" s="15">
        <f t="shared" ref="F38:H38" si="10">SUM(F33:F37)</f>
        <v>0</v>
      </c>
      <c r="G38" s="15">
        <v>0</v>
      </c>
      <c r="H38" s="15">
        <f t="shared" si="10"/>
        <v>0</v>
      </c>
      <c r="I38" s="15">
        <f t="shared" si="0"/>
        <v>294700000</v>
      </c>
    </row>
    <row r="39" spans="1:9" ht="15" customHeight="1" x14ac:dyDescent="0.25">
      <c r="A39" s="5" t="s">
        <v>20</v>
      </c>
      <c r="B39" s="7" t="s">
        <v>181</v>
      </c>
      <c r="C39" s="3" t="s">
        <v>180</v>
      </c>
      <c r="D39" s="4">
        <v>2050000</v>
      </c>
      <c r="E39" s="4">
        <v>0</v>
      </c>
      <c r="F39" s="4">
        <v>0</v>
      </c>
      <c r="G39" s="4">
        <v>0</v>
      </c>
      <c r="H39" s="4">
        <v>0</v>
      </c>
      <c r="I39" s="4">
        <f t="shared" si="0"/>
        <v>2050000</v>
      </c>
    </row>
    <row r="40" spans="1:9" ht="15" customHeight="1" x14ac:dyDescent="0.25">
      <c r="A40" s="12" t="s">
        <v>19</v>
      </c>
      <c r="B40" s="13" t="s">
        <v>179</v>
      </c>
      <c r="C40" s="14" t="s">
        <v>178</v>
      </c>
      <c r="D40" s="15">
        <f>SUM(D38:D39)</f>
        <v>296750000</v>
      </c>
      <c r="E40" s="15">
        <f t="shared" ref="E40" si="11">E29+E30+E31+E32+E38+E39</f>
        <v>0</v>
      </c>
      <c r="F40" s="15">
        <f t="shared" ref="F40:H40" si="12">F29+F30+F31+F32+F38+F39</f>
        <v>0</v>
      </c>
      <c r="G40" s="15">
        <v>0</v>
      </c>
      <c r="H40" s="15">
        <f t="shared" si="12"/>
        <v>0</v>
      </c>
      <c r="I40" s="15">
        <f t="shared" si="0"/>
        <v>296750000</v>
      </c>
    </row>
    <row r="41" spans="1:9" ht="15" customHeight="1" x14ac:dyDescent="0.25">
      <c r="A41" s="5" t="s">
        <v>18</v>
      </c>
      <c r="B41" s="8" t="s">
        <v>177</v>
      </c>
      <c r="C41" s="3" t="s">
        <v>176</v>
      </c>
      <c r="D41" s="4"/>
      <c r="E41" s="4">
        <v>0</v>
      </c>
      <c r="F41" s="4">
        <v>0</v>
      </c>
      <c r="G41" s="4">
        <v>0</v>
      </c>
      <c r="H41" s="4">
        <v>0</v>
      </c>
      <c r="I41" s="4">
        <f t="shared" si="0"/>
        <v>0</v>
      </c>
    </row>
    <row r="42" spans="1:9" ht="15" customHeight="1" x14ac:dyDescent="0.25">
      <c r="A42" s="5" t="s">
        <v>17</v>
      </c>
      <c r="B42" s="8" t="s">
        <v>175</v>
      </c>
      <c r="C42" s="3" t="s">
        <v>174</v>
      </c>
      <c r="D42" s="4">
        <v>11537000</v>
      </c>
      <c r="E42" s="4"/>
      <c r="F42" s="4">
        <v>0</v>
      </c>
      <c r="G42" s="4">
        <v>0</v>
      </c>
      <c r="H42" s="4">
        <v>0</v>
      </c>
      <c r="I42" s="4">
        <f t="shared" si="0"/>
        <v>11537000</v>
      </c>
    </row>
    <row r="43" spans="1:9" ht="15" customHeight="1" x14ac:dyDescent="0.25">
      <c r="A43" s="5" t="s">
        <v>16</v>
      </c>
      <c r="B43" s="8" t="s">
        <v>173</v>
      </c>
      <c r="C43" s="3" t="s">
        <v>172</v>
      </c>
      <c r="D43" s="4">
        <v>3450000</v>
      </c>
      <c r="E43" s="4">
        <v>900000</v>
      </c>
      <c r="F43" s="4">
        <v>0</v>
      </c>
      <c r="G43" s="4">
        <v>0</v>
      </c>
      <c r="H43" s="4">
        <v>0</v>
      </c>
      <c r="I43" s="4">
        <f t="shared" si="0"/>
        <v>4350000</v>
      </c>
    </row>
    <row r="44" spans="1:9" ht="15" customHeight="1" x14ac:dyDescent="0.25">
      <c r="A44" s="5" t="s">
        <v>15</v>
      </c>
      <c r="B44" s="8" t="s">
        <v>171</v>
      </c>
      <c r="C44" s="3" t="s">
        <v>170</v>
      </c>
      <c r="D44" s="4">
        <v>7520000</v>
      </c>
      <c r="E44" s="4">
        <v>0</v>
      </c>
      <c r="F44" s="4">
        <v>0</v>
      </c>
      <c r="G44" s="4">
        <v>0</v>
      </c>
      <c r="H44" s="4">
        <v>0</v>
      </c>
      <c r="I44" s="4">
        <f t="shared" si="0"/>
        <v>7520000</v>
      </c>
    </row>
    <row r="45" spans="1:9" ht="15" customHeight="1" x14ac:dyDescent="0.25">
      <c r="A45" s="5" t="s">
        <v>14</v>
      </c>
      <c r="B45" s="8" t="s">
        <v>169</v>
      </c>
      <c r="C45" s="3" t="s">
        <v>168</v>
      </c>
      <c r="D45" s="4"/>
      <c r="E45" s="4">
        <v>0</v>
      </c>
      <c r="F45" s="4">
        <v>0</v>
      </c>
      <c r="G45" s="4">
        <v>12029000</v>
      </c>
      <c r="H45" s="4">
        <v>0</v>
      </c>
      <c r="I45" s="4">
        <f t="shared" si="0"/>
        <v>12029000</v>
      </c>
    </row>
    <row r="46" spans="1:9" ht="15" customHeight="1" x14ac:dyDescent="0.25">
      <c r="A46" s="5" t="s">
        <v>13</v>
      </c>
      <c r="B46" s="8" t="s">
        <v>167</v>
      </c>
      <c r="C46" s="3" t="s">
        <v>166</v>
      </c>
      <c r="D46" s="4">
        <v>6016000</v>
      </c>
      <c r="E46" s="4">
        <v>243000</v>
      </c>
      <c r="F46" s="4">
        <v>0</v>
      </c>
      <c r="G46" s="4">
        <v>10260000</v>
      </c>
      <c r="H46" s="4">
        <v>0</v>
      </c>
      <c r="I46" s="4">
        <f t="shared" si="0"/>
        <v>16519000</v>
      </c>
    </row>
    <row r="47" spans="1:9" ht="15" customHeight="1" x14ac:dyDescent="0.25">
      <c r="A47" s="5" t="s">
        <v>12</v>
      </c>
      <c r="B47" s="8" t="s">
        <v>165</v>
      </c>
      <c r="C47" s="3" t="s">
        <v>164</v>
      </c>
      <c r="D47" s="4">
        <v>862000</v>
      </c>
      <c r="E47" s="4">
        <v>243000</v>
      </c>
      <c r="F47" s="4">
        <v>0</v>
      </c>
      <c r="G47" s="4">
        <v>10971000</v>
      </c>
      <c r="H47" s="4">
        <v>0</v>
      </c>
      <c r="I47" s="4">
        <f t="shared" si="0"/>
        <v>12076000</v>
      </c>
    </row>
    <row r="48" spans="1:9" ht="15" customHeight="1" x14ac:dyDescent="0.25">
      <c r="A48" s="5" t="s">
        <v>11</v>
      </c>
      <c r="B48" s="8" t="s">
        <v>163</v>
      </c>
      <c r="C48" s="3" t="s">
        <v>162</v>
      </c>
      <c r="D48" s="4"/>
      <c r="E48" s="4">
        <v>0</v>
      </c>
      <c r="F48" s="4">
        <v>0</v>
      </c>
      <c r="G48" s="4">
        <v>0</v>
      </c>
      <c r="H48" s="4">
        <v>0</v>
      </c>
      <c r="I48" s="4">
        <f t="shared" si="0"/>
        <v>0</v>
      </c>
    </row>
    <row r="49" spans="1:9" ht="15" customHeight="1" x14ac:dyDescent="0.25">
      <c r="A49" s="5" t="s">
        <v>10</v>
      </c>
      <c r="B49" s="8" t="s">
        <v>161</v>
      </c>
      <c r="C49" s="3" t="s">
        <v>160</v>
      </c>
      <c r="D49" s="4"/>
      <c r="E49" s="4">
        <v>0</v>
      </c>
      <c r="F49" s="4">
        <v>0</v>
      </c>
      <c r="G49" s="4">
        <v>0</v>
      </c>
      <c r="H49" s="4">
        <v>0</v>
      </c>
      <c r="I49" s="4">
        <f t="shared" si="0"/>
        <v>0</v>
      </c>
    </row>
    <row r="50" spans="1:9" ht="15" customHeight="1" x14ac:dyDescent="0.25">
      <c r="A50" s="5">
        <v>43</v>
      </c>
      <c r="B50" s="8" t="s">
        <v>159</v>
      </c>
      <c r="C50" s="3" t="s">
        <v>158</v>
      </c>
      <c r="D50" s="4"/>
      <c r="E50" s="4">
        <v>0</v>
      </c>
      <c r="F50" s="4">
        <v>0</v>
      </c>
      <c r="G50" s="4">
        <v>0</v>
      </c>
      <c r="H50" s="4">
        <v>0</v>
      </c>
      <c r="I50" s="4">
        <f t="shared" si="0"/>
        <v>0</v>
      </c>
    </row>
    <row r="51" spans="1:9" ht="15" customHeight="1" x14ac:dyDescent="0.25">
      <c r="A51" s="5">
        <v>44</v>
      </c>
      <c r="B51" s="8" t="s">
        <v>157</v>
      </c>
      <c r="C51" s="3" t="s">
        <v>156</v>
      </c>
      <c r="D51" s="4"/>
      <c r="E51" s="4">
        <v>0</v>
      </c>
      <c r="F51" s="4">
        <v>0</v>
      </c>
      <c r="G51" s="4">
        <v>0</v>
      </c>
      <c r="H51" s="4">
        <v>0</v>
      </c>
      <c r="I51" s="4">
        <f t="shared" si="0"/>
        <v>0</v>
      </c>
    </row>
    <row r="52" spans="1:9" ht="15" customHeight="1" x14ac:dyDescent="0.25">
      <c r="A52" s="12">
        <v>45</v>
      </c>
      <c r="B52" s="13" t="s">
        <v>155</v>
      </c>
      <c r="C52" s="14" t="s">
        <v>154</v>
      </c>
      <c r="D52" s="15">
        <f>SUM(D42:D51)</f>
        <v>29385000</v>
      </c>
      <c r="E52" s="15">
        <f t="shared" ref="E52" si="13">SUM(E41:E51)</f>
        <v>1386000</v>
      </c>
      <c r="F52" s="15">
        <f t="shared" ref="F52:H52" si="14">SUM(F41:F51)</f>
        <v>0</v>
      </c>
      <c r="G52" s="15">
        <f>SUM(G45:G51)</f>
        <v>33260000</v>
      </c>
      <c r="H52" s="15">
        <f t="shared" si="14"/>
        <v>0</v>
      </c>
      <c r="I52" s="15">
        <f t="shared" si="0"/>
        <v>64031000</v>
      </c>
    </row>
    <row r="53" spans="1:9" ht="15" customHeight="1" x14ac:dyDescent="0.25">
      <c r="A53" s="5">
        <v>46</v>
      </c>
      <c r="B53" s="8" t="s">
        <v>153</v>
      </c>
      <c r="C53" s="3" t="s">
        <v>152</v>
      </c>
      <c r="D53" s="4"/>
      <c r="E53" s="4">
        <v>0</v>
      </c>
      <c r="F53" s="4">
        <v>0</v>
      </c>
      <c r="G53" s="4">
        <v>0</v>
      </c>
      <c r="H53" s="4">
        <v>0</v>
      </c>
      <c r="I53" s="4">
        <f t="shared" si="0"/>
        <v>0</v>
      </c>
    </row>
    <row r="54" spans="1:9" ht="15" customHeight="1" x14ac:dyDescent="0.25">
      <c r="A54" s="5">
        <v>47</v>
      </c>
      <c r="B54" s="8" t="s">
        <v>151</v>
      </c>
      <c r="C54" s="3" t="s">
        <v>150</v>
      </c>
      <c r="D54" s="4">
        <v>7000000</v>
      </c>
      <c r="E54" s="4">
        <v>0</v>
      </c>
      <c r="F54" s="4">
        <v>0</v>
      </c>
      <c r="G54" s="4">
        <v>0</v>
      </c>
      <c r="H54" s="4">
        <v>0</v>
      </c>
      <c r="I54" s="4">
        <f t="shared" si="0"/>
        <v>7000000</v>
      </c>
    </row>
    <row r="55" spans="1:9" ht="15" customHeight="1" x14ac:dyDescent="0.25">
      <c r="A55" s="5">
        <v>48</v>
      </c>
      <c r="B55" s="8" t="s">
        <v>149</v>
      </c>
      <c r="C55" s="3" t="s">
        <v>148</v>
      </c>
      <c r="D55" s="4"/>
      <c r="E55" s="4">
        <v>0</v>
      </c>
      <c r="F55" s="4">
        <v>0</v>
      </c>
      <c r="G55" s="4">
        <v>0</v>
      </c>
      <c r="H55" s="4">
        <v>0</v>
      </c>
      <c r="I55" s="4">
        <f t="shared" si="0"/>
        <v>0</v>
      </c>
    </row>
    <row r="56" spans="1:9" ht="15" customHeight="1" x14ac:dyDescent="0.25">
      <c r="A56" s="5">
        <v>49</v>
      </c>
      <c r="B56" s="8" t="s">
        <v>147</v>
      </c>
      <c r="C56" s="3" t="s">
        <v>146</v>
      </c>
      <c r="D56" s="4"/>
      <c r="E56" s="4">
        <v>0</v>
      </c>
      <c r="F56" s="4">
        <v>0</v>
      </c>
      <c r="G56" s="4">
        <v>0</v>
      </c>
      <c r="H56" s="4">
        <v>0</v>
      </c>
      <c r="I56" s="4">
        <f t="shared" si="0"/>
        <v>0</v>
      </c>
    </row>
    <row r="57" spans="1:9" ht="15" customHeight="1" x14ac:dyDescent="0.25">
      <c r="A57" s="5">
        <v>50</v>
      </c>
      <c r="B57" s="8" t="s">
        <v>145</v>
      </c>
      <c r="C57" s="3" t="s">
        <v>144</v>
      </c>
      <c r="D57" s="4"/>
      <c r="E57" s="4">
        <v>0</v>
      </c>
      <c r="F57" s="4">
        <v>0</v>
      </c>
      <c r="G57" s="4">
        <v>0</v>
      </c>
      <c r="H57" s="4">
        <v>0</v>
      </c>
      <c r="I57" s="4">
        <f t="shared" si="0"/>
        <v>0</v>
      </c>
    </row>
    <row r="58" spans="1:9" ht="15" customHeight="1" x14ac:dyDescent="0.25">
      <c r="A58" s="12">
        <v>51</v>
      </c>
      <c r="B58" s="13" t="s">
        <v>143</v>
      </c>
      <c r="C58" s="14" t="s">
        <v>142</v>
      </c>
      <c r="D58" s="15">
        <f>SUM(D53:D57)</f>
        <v>7000000</v>
      </c>
      <c r="E58" s="15">
        <f>SUM(E53:E57)</f>
        <v>0</v>
      </c>
      <c r="F58" s="15">
        <f>SUM(F53:F57)</f>
        <v>0</v>
      </c>
      <c r="G58" s="15">
        <v>0</v>
      </c>
      <c r="H58" s="15">
        <f t="shared" ref="H58" si="15">SUM(H53:H57)</f>
        <v>0</v>
      </c>
      <c r="I58" s="15">
        <f t="shared" si="0"/>
        <v>7000000</v>
      </c>
    </row>
    <row r="59" spans="1:9" ht="15" customHeight="1" x14ac:dyDescent="0.25">
      <c r="A59" s="5">
        <v>52</v>
      </c>
      <c r="B59" s="8" t="s">
        <v>141</v>
      </c>
      <c r="C59" s="3" t="s">
        <v>140</v>
      </c>
      <c r="D59" s="4"/>
      <c r="E59" s="4">
        <v>0</v>
      </c>
      <c r="F59" s="4">
        <v>0</v>
      </c>
      <c r="G59" s="4">
        <v>0</v>
      </c>
      <c r="H59" s="4">
        <v>0</v>
      </c>
      <c r="I59" s="4">
        <f t="shared" si="0"/>
        <v>0</v>
      </c>
    </row>
    <row r="60" spans="1:9" ht="15" customHeight="1" x14ac:dyDescent="0.25">
      <c r="A60" s="5">
        <v>53</v>
      </c>
      <c r="B60" s="8" t="s">
        <v>139</v>
      </c>
      <c r="C60" s="3" t="s">
        <v>138</v>
      </c>
      <c r="D60" s="4"/>
      <c r="E60" s="4">
        <v>0</v>
      </c>
      <c r="F60" s="4">
        <v>0</v>
      </c>
      <c r="G60" s="4">
        <v>0</v>
      </c>
      <c r="H60" s="4">
        <v>0</v>
      </c>
      <c r="I60" s="4">
        <f t="shared" si="0"/>
        <v>0</v>
      </c>
    </row>
    <row r="61" spans="1:9" ht="15" customHeight="1" x14ac:dyDescent="0.25">
      <c r="A61" s="5">
        <v>54</v>
      </c>
      <c r="B61" s="8" t="s">
        <v>137</v>
      </c>
      <c r="C61" s="3" t="s">
        <v>136</v>
      </c>
      <c r="D61" s="4"/>
      <c r="E61" s="4">
        <v>0</v>
      </c>
      <c r="F61" s="4">
        <v>0</v>
      </c>
      <c r="G61" s="4">
        <v>0</v>
      </c>
      <c r="H61" s="4">
        <v>0</v>
      </c>
      <c r="I61" s="4">
        <f t="shared" si="0"/>
        <v>0</v>
      </c>
    </row>
    <row r="62" spans="1:9" ht="15" customHeight="1" x14ac:dyDescent="0.25">
      <c r="A62" s="5">
        <v>55</v>
      </c>
      <c r="B62" s="7" t="s">
        <v>135</v>
      </c>
      <c r="C62" s="3" t="s">
        <v>134</v>
      </c>
      <c r="D62" s="4"/>
      <c r="E62" s="4">
        <v>0</v>
      </c>
      <c r="F62" s="4">
        <v>0</v>
      </c>
      <c r="G62" s="4">
        <v>0</v>
      </c>
      <c r="H62" s="4">
        <v>0</v>
      </c>
      <c r="I62" s="4">
        <f t="shared" si="0"/>
        <v>0</v>
      </c>
    </row>
    <row r="63" spans="1:9" ht="15" customHeight="1" x14ac:dyDescent="0.25">
      <c r="A63" s="5">
        <v>56</v>
      </c>
      <c r="B63" s="8" t="s">
        <v>133</v>
      </c>
      <c r="C63" s="3" t="s">
        <v>132</v>
      </c>
      <c r="D63" s="4"/>
      <c r="E63" s="4">
        <v>0</v>
      </c>
      <c r="F63" s="4">
        <v>0</v>
      </c>
      <c r="G63" s="4">
        <v>0</v>
      </c>
      <c r="H63" s="4">
        <v>0</v>
      </c>
      <c r="I63" s="4">
        <f t="shared" si="0"/>
        <v>0</v>
      </c>
    </row>
    <row r="64" spans="1:9" ht="15" customHeight="1" x14ac:dyDescent="0.25">
      <c r="A64" s="12">
        <v>57</v>
      </c>
      <c r="B64" s="13" t="s">
        <v>131</v>
      </c>
      <c r="C64" s="14" t="s">
        <v>130</v>
      </c>
      <c r="D64" s="15"/>
      <c r="E64" s="15">
        <f>SUM(E59:E63)</f>
        <v>0</v>
      </c>
      <c r="F64" s="15">
        <f>SUM(F59:F63)</f>
        <v>0</v>
      </c>
      <c r="G64" s="15">
        <v>0</v>
      </c>
      <c r="H64" s="15">
        <f t="shared" ref="H64" si="16">SUM(H59:H63)</f>
        <v>0</v>
      </c>
      <c r="I64" s="15">
        <f t="shared" si="0"/>
        <v>0</v>
      </c>
    </row>
    <row r="65" spans="1:9" ht="15" customHeight="1" x14ac:dyDescent="0.25">
      <c r="A65" s="5">
        <v>58</v>
      </c>
      <c r="B65" s="8" t="s">
        <v>129</v>
      </c>
      <c r="C65" s="3" t="s">
        <v>128</v>
      </c>
      <c r="D65" s="4"/>
      <c r="E65" s="4">
        <v>0</v>
      </c>
      <c r="F65" s="4">
        <v>0</v>
      </c>
      <c r="G65" s="4">
        <v>0</v>
      </c>
      <c r="H65" s="4">
        <v>0</v>
      </c>
      <c r="I65" s="4">
        <f t="shared" si="0"/>
        <v>0</v>
      </c>
    </row>
    <row r="66" spans="1:9" ht="15" customHeight="1" x14ac:dyDescent="0.25">
      <c r="A66" s="5">
        <v>59</v>
      </c>
      <c r="B66" s="7" t="s">
        <v>127</v>
      </c>
      <c r="C66" s="3" t="s">
        <v>126</v>
      </c>
      <c r="D66" s="4"/>
      <c r="E66" s="4">
        <v>0</v>
      </c>
      <c r="F66" s="4">
        <v>0</v>
      </c>
      <c r="G66" s="4">
        <v>0</v>
      </c>
      <c r="H66" s="4">
        <v>0</v>
      </c>
      <c r="I66" s="4">
        <f t="shared" si="0"/>
        <v>0</v>
      </c>
    </row>
    <row r="67" spans="1:9" ht="15" customHeight="1" x14ac:dyDescent="0.25">
      <c r="A67" s="5">
        <v>60</v>
      </c>
      <c r="B67" s="7" t="s">
        <v>125</v>
      </c>
      <c r="C67" s="3" t="s">
        <v>124</v>
      </c>
      <c r="D67" s="4"/>
      <c r="E67" s="4">
        <v>0</v>
      </c>
      <c r="F67" s="4">
        <v>0</v>
      </c>
      <c r="G67" s="4">
        <v>0</v>
      </c>
      <c r="H67" s="4">
        <v>0</v>
      </c>
      <c r="I67" s="4">
        <f t="shared" si="0"/>
        <v>0</v>
      </c>
    </row>
    <row r="68" spans="1:9" ht="15" customHeight="1" x14ac:dyDescent="0.25">
      <c r="A68" s="5">
        <v>61</v>
      </c>
      <c r="B68" s="7" t="s">
        <v>123</v>
      </c>
      <c r="C68" s="3" t="s">
        <v>122</v>
      </c>
      <c r="D68" s="4"/>
      <c r="E68" s="4">
        <v>0</v>
      </c>
      <c r="F68" s="4">
        <v>0</v>
      </c>
      <c r="G68" s="4">
        <v>0</v>
      </c>
      <c r="H68" s="4">
        <v>0</v>
      </c>
      <c r="I68" s="4">
        <f t="shared" si="0"/>
        <v>0</v>
      </c>
    </row>
    <row r="69" spans="1:9" ht="15" customHeight="1" x14ac:dyDescent="0.25">
      <c r="A69" s="5">
        <v>62</v>
      </c>
      <c r="B69" s="8" t="s">
        <v>121</v>
      </c>
      <c r="C69" s="3" t="s">
        <v>120</v>
      </c>
      <c r="D69" s="4"/>
      <c r="E69" s="4">
        <v>0</v>
      </c>
      <c r="F69" s="4">
        <v>0</v>
      </c>
      <c r="G69" s="4">
        <v>0</v>
      </c>
      <c r="H69" s="4">
        <v>0</v>
      </c>
      <c r="I69" s="4">
        <f t="shared" si="0"/>
        <v>0</v>
      </c>
    </row>
    <row r="70" spans="1:9" ht="15" customHeight="1" x14ac:dyDescent="0.25">
      <c r="A70" s="12">
        <v>63</v>
      </c>
      <c r="B70" s="13" t="s">
        <v>119</v>
      </c>
      <c r="C70" s="14" t="s">
        <v>118</v>
      </c>
      <c r="D70" s="15"/>
      <c r="E70" s="15">
        <f t="shared" ref="E70" si="17">SUM(E65:E69)</f>
        <v>0</v>
      </c>
      <c r="F70" s="15">
        <f t="shared" ref="F70:H70" si="18">SUM(F65:F69)</f>
        <v>0</v>
      </c>
      <c r="G70" s="15">
        <v>0</v>
      </c>
      <c r="H70" s="15">
        <f t="shared" si="18"/>
        <v>0</v>
      </c>
      <c r="I70" s="15">
        <f t="shared" si="0"/>
        <v>0</v>
      </c>
    </row>
    <row r="71" spans="1:9" ht="15" customHeight="1" x14ac:dyDescent="0.25">
      <c r="A71" s="12">
        <v>64</v>
      </c>
      <c r="B71" s="13" t="s">
        <v>117</v>
      </c>
      <c r="C71" s="14" t="s">
        <v>116</v>
      </c>
      <c r="D71" s="15">
        <f>D58+D52+D40+D20+D14+D26</f>
        <v>662456000</v>
      </c>
      <c r="E71" s="15">
        <f t="shared" ref="E71" si="19">E20+E26+E40+E52+E58+E64+E70</f>
        <v>1386000</v>
      </c>
      <c r="F71" s="15">
        <f t="shared" ref="F71:H71" si="20">F20+F26+F40+F52+F58+F64+F70</f>
        <v>0</v>
      </c>
      <c r="G71" s="15">
        <f>SUM(G52:G70)</f>
        <v>33260000</v>
      </c>
      <c r="H71" s="15">
        <f t="shared" si="20"/>
        <v>0</v>
      </c>
      <c r="I71" s="15">
        <f>I20+I26+I40+I52+I58+I64+I70</f>
        <v>556677000</v>
      </c>
    </row>
    <row r="72" spans="1:9" ht="15" customHeight="1" x14ac:dyDescent="0.25">
      <c r="A72" s="33"/>
      <c r="B72" s="34"/>
      <c r="C72" s="35"/>
      <c r="D72" s="36"/>
      <c r="E72" s="36"/>
      <c r="F72" s="36"/>
      <c r="G72" s="36"/>
      <c r="H72" s="36"/>
      <c r="I72" s="36"/>
    </row>
    <row r="73" spans="1:9" s="37" customFormat="1" x14ac:dyDescent="0.2"/>
    <row r="74" spans="1:9" s="37" customFormat="1" x14ac:dyDescent="0.2"/>
    <row r="75" spans="1:9" s="37" customFormat="1" x14ac:dyDescent="0.2"/>
    <row r="76" spans="1:9" s="37" customFormat="1" x14ac:dyDescent="0.2"/>
    <row r="77" spans="1:9" s="37" customFormat="1" x14ac:dyDescent="0.2"/>
    <row r="78" spans="1:9" s="37" customFormat="1" x14ac:dyDescent="0.2"/>
    <row r="79" spans="1:9" s="37" customFormat="1" x14ac:dyDescent="0.2"/>
    <row r="80" spans="1:9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</sheetData>
  <mergeCells count="11">
    <mergeCell ref="F5:F6"/>
    <mergeCell ref="G5:G6"/>
    <mergeCell ref="H5:H6"/>
    <mergeCell ref="F1:I1"/>
    <mergeCell ref="A5:A6"/>
    <mergeCell ref="B5:B6"/>
    <mergeCell ref="C5:C6"/>
    <mergeCell ref="D5:D6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C1" sqref="C1:I1"/>
    </sheetView>
  </sheetViews>
  <sheetFormatPr defaultRowHeight="15" customHeight="1" x14ac:dyDescent="0.2"/>
  <cols>
    <col min="2" max="2" width="91.5703125" customWidth="1"/>
    <col min="3" max="3" width="9.140625" customWidth="1"/>
    <col min="4" max="4" width="20.140625" customWidth="1"/>
    <col min="5" max="5" width="18.5703125" customWidth="1"/>
    <col min="6" max="6" width="18.7109375" customWidth="1"/>
    <col min="7" max="7" width="18.5703125" customWidth="1"/>
    <col min="8" max="8" width="16.85546875" customWidth="1"/>
    <col min="9" max="9" width="20.85546875" customWidth="1"/>
  </cols>
  <sheetData>
    <row r="1" spans="1:9" ht="15" customHeight="1" x14ac:dyDescent="0.25">
      <c r="A1" s="23"/>
      <c r="B1" s="24"/>
      <c r="C1" s="60" t="s">
        <v>252</v>
      </c>
      <c r="D1" s="61"/>
      <c r="E1" s="61"/>
      <c r="F1" s="61"/>
      <c r="G1" s="61"/>
      <c r="H1" s="61"/>
      <c r="I1" s="61"/>
    </row>
    <row r="2" spans="1:9" ht="15" customHeight="1" x14ac:dyDescent="0.2">
      <c r="A2" s="62" t="s">
        <v>250</v>
      </c>
      <c r="B2" s="62"/>
      <c r="C2" s="62"/>
      <c r="D2" s="62"/>
      <c r="E2" s="62"/>
      <c r="F2" s="62"/>
      <c r="G2" s="62"/>
      <c r="H2" s="62"/>
      <c r="I2" s="62"/>
    </row>
    <row r="3" spans="1:9" ht="15" customHeight="1" x14ac:dyDescent="0.2">
      <c r="A3" s="62"/>
      <c r="B3" s="62"/>
      <c r="C3" s="62"/>
      <c r="D3" s="62"/>
      <c r="E3" s="62"/>
      <c r="F3" s="62"/>
      <c r="G3" s="62"/>
      <c r="H3" s="62"/>
      <c r="I3" s="62"/>
    </row>
    <row r="4" spans="1:9" ht="15" customHeight="1" x14ac:dyDescent="0.3">
      <c r="A4" s="47"/>
      <c r="B4" s="47"/>
      <c r="C4" s="47"/>
      <c r="D4" s="47"/>
      <c r="E4" s="47"/>
      <c r="F4" s="47"/>
      <c r="G4" s="47"/>
      <c r="H4" s="47"/>
      <c r="I4" s="43" t="s">
        <v>245</v>
      </c>
    </row>
    <row r="5" spans="1:9" ht="15" customHeight="1" x14ac:dyDescent="0.2">
      <c r="A5" s="51" t="s">
        <v>9</v>
      </c>
      <c r="B5" s="53" t="s">
        <v>8</v>
      </c>
      <c r="C5" s="55" t="s">
        <v>7</v>
      </c>
      <c r="D5" s="57" t="s">
        <v>115</v>
      </c>
      <c r="E5" s="57" t="s">
        <v>247</v>
      </c>
      <c r="F5" s="48" t="s">
        <v>248</v>
      </c>
      <c r="G5" s="48" t="s">
        <v>246</v>
      </c>
      <c r="H5" s="48" t="s">
        <v>249</v>
      </c>
      <c r="I5" s="57" t="s">
        <v>244</v>
      </c>
    </row>
    <row r="6" spans="1:9" ht="15" customHeight="1" x14ac:dyDescent="0.2">
      <c r="A6" s="52"/>
      <c r="B6" s="54"/>
      <c r="C6" s="56"/>
      <c r="D6" s="58"/>
      <c r="E6" s="58"/>
      <c r="F6" s="49"/>
      <c r="G6" s="49"/>
      <c r="H6" s="49"/>
      <c r="I6" s="58"/>
    </row>
    <row r="7" spans="1:9" ht="15" customHeight="1" x14ac:dyDescent="0.25">
      <c r="A7" s="17" t="s">
        <v>6</v>
      </c>
      <c r="B7" s="18" t="s">
        <v>5</v>
      </c>
      <c r="C7" s="18" t="s">
        <v>4</v>
      </c>
      <c r="D7" s="19" t="s">
        <v>3</v>
      </c>
      <c r="E7" s="19" t="s">
        <v>3</v>
      </c>
      <c r="F7" s="19" t="s">
        <v>3</v>
      </c>
      <c r="G7" s="19" t="s">
        <v>3</v>
      </c>
      <c r="H7" s="19" t="s">
        <v>1</v>
      </c>
      <c r="I7" s="19" t="s">
        <v>0</v>
      </c>
    </row>
    <row r="8" spans="1:9" ht="15" customHeight="1" x14ac:dyDescent="0.25">
      <c r="A8" s="25" t="s">
        <v>51</v>
      </c>
      <c r="B8" s="9" t="s">
        <v>114</v>
      </c>
      <c r="C8" s="6" t="s">
        <v>113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>SUM(D8:H8)</f>
        <v>0</v>
      </c>
    </row>
    <row r="9" spans="1:9" ht="15" customHeight="1" x14ac:dyDescent="0.25">
      <c r="A9" s="16" t="s">
        <v>50</v>
      </c>
      <c r="B9" s="10" t="s">
        <v>112</v>
      </c>
      <c r="C9" s="6" t="s">
        <v>111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ref="I9:I36" si="0">SUM(D9:H9)</f>
        <v>0</v>
      </c>
    </row>
    <row r="10" spans="1:9" ht="15" customHeight="1" x14ac:dyDescent="0.25">
      <c r="A10" s="16" t="s">
        <v>49</v>
      </c>
      <c r="B10" s="9" t="s">
        <v>110</v>
      </c>
      <c r="C10" s="6" t="s">
        <v>109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si="0"/>
        <v>0</v>
      </c>
    </row>
    <row r="11" spans="1:9" ht="15" customHeight="1" x14ac:dyDescent="0.25">
      <c r="A11" s="12" t="s">
        <v>48</v>
      </c>
      <c r="B11" s="13" t="s">
        <v>108</v>
      </c>
      <c r="C11" s="14" t="s">
        <v>107</v>
      </c>
      <c r="D11" s="15">
        <f>SUM(D8:D10)</f>
        <v>0</v>
      </c>
      <c r="E11" s="15">
        <f t="shared" ref="E11" si="1">SUM(E8:E10)</f>
        <v>0</v>
      </c>
      <c r="F11" s="15">
        <v>0</v>
      </c>
      <c r="G11" s="15">
        <v>0</v>
      </c>
      <c r="H11" s="15">
        <f t="shared" ref="H11" si="2">SUM(H8:H10)</f>
        <v>0</v>
      </c>
      <c r="I11" s="15">
        <f t="shared" si="0"/>
        <v>0</v>
      </c>
    </row>
    <row r="12" spans="1:9" ht="15" customHeight="1" x14ac:dyDescent="0.25">
      <c r="A12" s="16" t="s">
        <v>47</v>
      </c>
      <c r="B12" s="10" t="s">
        <v>106</v>
      </c>
      <c r="C12" s="6" t="s">
        <v>105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">
        <f t="shared" si="0"/>
        <v>0</v>
      </c>
    </row>
    <row r="13" spans="1:9" ht="15" customHeight="1" x14ac:dyDescent="0.25">
      <c r="A13" s="16" t="s">
        <v>46</v>
      </c>
      <c r="B13" s="9" t="s">
        <v>104</v>
      </c>
      <c r="C13" s="6" t="s">
        <v>103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0"/>
        <v>0</v>
      </c>
    </row>
    <row r="14" spans="1:9" ht="15" customHeight="1" x14ac:dyDescent="0.25">
      <c r="A14" s="16" t="s">
        <v>45</v>
      </c>
      <c r="B14" s="10" t="s">
        <v>102</v>
      </c>
      <c r="C14" s="6" t="s">
        <v>101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0"/>
        <v>0</v>
      </c>
    </row>
    <row r="15" spans="1:9" ht="15" customHeight="1" x14ac:dyDescent="0.25">
      <c r="A15" s="16" t="s">
        <v>44</v>
      </c>
      <c r="B15" s="9" t="s">
        <v>100</v>
      </c>
      <c r="C15" s="6" t="s">
        <v>99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0"/>
        <v>0</v>
      </c>
    </row>
    <row r="16" spans="1:9" ht="15" customHeight="1" x14ac:dyDescent="0.25">
      <c r="A16" s="12" t="s">
        <v>43</v>
      </c>
      <c r="B16" s="13" t="s">
        <v>98</v>
      </c>
      <c r="C16" s="14" t="s">
        <v>97</v>
      </c>
      <c r="D16" s="15">
        <f>SUM(D12:D15)</f>
        <v>0</v>
      </c>
      <c r="E16" s="15">
        <f t="shared" ref="E16" si="3">SUM(E12:E15)</f>
        <v>0</v>
      </c>
      <c r="F16" s="15">
        <v>0</v>
      </c>
      <c r="G16" s="15">
        <v>0</v>
      </c>
      <c r="H16" s="15">
        <f t="shared" ref="H16" si="4">SUM(H12:H15)</f>
        <v>0</v>
      </c>
      <c r="I16" s="15">
        <f t="shared" si="0"/>
        <v>0</v>
      </c>
    </row>
    <row r="17" spans="1:9" ht="15" customHeight="1" x14ac:dyDescent="0.25">
      <c r="A17" s="16" t="s">
        <v>42</v>
      </c>
      <c r="B17" s="11" t="s">
        <v>96</v>
      </c>
      <c r="C17" s="6" t="s">
        <v>95</v>
      </c>
      <c r="D17" s="4">
        <v>367744000</v>
      </c>
      <c r="E17" s="4">
        <v>6293000</v>
      </c>
      <c r="F17" s="4">
        <v>1744000</v>
      </c>
      <c r="G17" s="4">
        <v>4166000</v>
      </c>
      <c r="H17" s="4">
        <v>1529000</v>
      </c>
      <c r="I17" s="4">
        <f t="shared" si="0"/>
        <v>381476000</v>
      </c>
    </row>
    <row r="18" spans="1:9" ht="15" customHeight="1" x14ac:dyDescent="0.25">
      <c r="A18" s="16" t="s">
        <v>41</v>
      </c>
      <c r="B18" s="11" t="s">
        <v>94</v>
      </c>
      <c r="C18" s="6" t="s">
        <v>93</v>
      </c>
      <c r="D18" s="4"/>
      <c r="E18" s="4"/>
      <c r="F18" s="4"/>
      <c r="G18" s="4"/>
      <c r="H18" s="4"/>
      <c r="I18" s="4">
        <f t="shared" si="0"/>
        <v>0</v>
      </c>
    </row>
    <row r="19" spans="1:9" ht="15" customHeight="1" x14ac:dyDescent="0.25">
      <c r="A19" s="12" t="s">
        <v>40</v>
      </c>
      <c r="B19" s="13" t="s">
        <v>92</v>
      </c>
      <c r="C19" s="14" t="s">
        <v>91</v>
      </c>
      <c r="D19" s="15">
        <f>SUM(D17:D18)</f>
        <v>367744000</v>
      </c>
      <c r="E19" s="15">
        <f>SUM(E17:E18)</f>
        <v>6293000</v>
      </c>
      <c r="F19" s="15">
        <f>SUM(F17:F18)</f>
        <v>1744000</v>
      </c>
      <c r="G19" s="15">
        <f>SUM(G17:G18)</f>
        <v>4166000</v>
      </c>
      <c r="H19" s="15">
        <f>SUM(H17:H18)</f>
        <v>1529000</v>
      </c>
      <c r="I19" s="15">
        <f t="shared" si="0"/>
        <v>381476000</v>
      </c>
    </row>
    <row r="20" spans="1:9" ht="15" customHeight="1" x14ac:dyDescent="0.25">
      <c r="A20" s="16" t="s">
        <v>39</v>
      </c>
      <c r="B20" s="9" t="s">
        <v>90</v>
      </c>
      <c r="C20" s="6" t="s">
        <v>89</v>
      </c>
      <c r="D20" s="4"/>
      <c r="E20" s="4"/>
      <c r="F20" s="4"/>
      <c r="G20" s="4"/>
      <c r="H20" s="4"/>
      <c r="I20" s="4">
        <f t="shared" si="0"/>
        <v>0</v>
      </c>
    </row>
    <row r="21" spans="1:9" ht="15" customHeight="1" x14ac:dyDescent="0.25">
      <c r="A21" s="16" t="s">
        <v>38</v>
      </c>
      <c r="B21" s="9" t="s">
        <v>88</v>
      </c>
      <c r="C21" s="6" t="s">
        <v>87</v>
      </c>
      <c r="D21" s="4"/>
      <c r="E21" s="4"/>
      <c r="F21" s="4"/>
      <c r="G21" s="4"/>
      <c r="H21" s="4"/>
      <c r="I21" s="4">
        <f t="shared" si="0"/>
        <v>0</v>
      </c>
    </row>
    <row r="22" spans="1:9" ht="15" customHeight="1" x14ac:dyDescent="0.25">
      <c r="A22" s="16" t="s">
        <v>37</v>
      </c>
      <c r="B22" s="9" t="s">
        <v>86</v>
      </c>
      <c r="C22" s="6" t="s">
        <v>85</v>
      </c>
      <c r="D22" s="4"/>
      <c r="E22" s="4">
        <v>117934000</v>
      </c>
      <c r="F22" s="4">
        <v>86839000</v>
      </c>
      <c r="G22" s="4">
        <v>44400000</v>
      </c>
      <c r="H22" s="4">
        <v>12437000</v>
      </c>
      <c r="I22" s="4">
        <f t="shared" si="0"/>
        <v>261610000</v>
      </c>
    </row>
    <row r="23" spans="1:9" ht="15" customHeight="1" x14ac:dyDescent="0.25">
      <c r="A23" s="16" t="s">
        <v>36</v>
      </c>
      <c r="B23" s="9" t="s">
        <v>84</v>
      </c>
      <c r="C23" s="6" t="s">
        <v>83</v>
      </c>
      <c r="D23" s="4"/>
      <c r="E23" s="4"/>
      <c r="F23" s="4"/>
      <c r="G23" s="4"/>
      <c r="H23" s="4"/>
      <c r="I23" s="4">
        <f t="shared" si="0"/>
        <v>0</v>
      </c>
    </row>
    <row r="24" spans="1:9" ht="15" customHeight="1" x14ac:dyDescent="0.25">
      <c r="A24" s="16" t="s">
        <v>35</v>
      </c>
      <c r="B24" s="10" t="s">
        <v>82</v>
      </c>
      <c r="C24" s="6" t="s">
        <v>81</v>
      </c>
      <c r="D24" s="4"/>
      <c r="E24" s="4"/>
      <c r="F24" s="4">
        <v>0</v>
      </c>
      <c r="G24" s="4"/>
      <c r="H24" s="4"/>
      <c r="I24" s="4">
        <f t="shared" si="0"/>
        <v>0</v>
      </c>
    </row>
    <row r="25" spans="1:9" ht="15" customHeight="1" x14ac:dyDescent="0.25">
      <c r="A25" s="16" t="s">
        <v>34</v>
      </c>
      <c r="B25" s="10" t="s">
        <v>80</v>
      </c>
      <c r="C25" s="6" t="s">
        <v>79</v>
      </c>
      <c r="D25" s="4"/>
      <c r="E25" s="4"/>
      <c r="F25" s="4">
        <v>0</v>
      </c>
      <c r="G25" s="4"/>
      <c r="H25" s="4"/>
      <c r="I25" s="4">
        <f t="shared" si="0"/>
        <v>0</v>
      </c>
    </row>
    <row r="26" spans="1:9" ht="15" customHeight="1" x14ac:dyDescent="0.25">
      <c r="A26" s="16" t="s">
        <v>33</v>
      </c>
      <c r="B26" s="10" t="s">
        <v>78</v>
      </c>
      <c r="C26" s="6" t="s">
        <v>77</v>
      </c>
      <c r="D26" s="4"/>
      <c r="E26" s="4"/>
      <c r="F26" s="4">
        <v>0</v>
      </c>
      <c r="G26" s="4"/>
      <c r="H26" s="4"/>
      <c r="I26" s="4">
        <f t="shared" si="0"/>
        <v>0</v>
      </c>
    </row>
    <row r="27" spans="1:9" ht="15" customHeight="1" x14ac:dyDescent="0.25">
      <c r="A27" s="12" t="s">
        <v>32</v>
      </c>
      <c r="B27" s="13" t="s">
        <v>76</v>
      </c>
      <c r="C27" s="14" t="s">
        <v>75</v>
      </c>
      <c r="D27" s="15"/>
      <c r="E27" s="15">
        <f t="shared" ref="E27" si="5">SUM(E25:E26)</f>
        <v>0</v>
      </c>
      <c r="F27" s="15">
        <v>0</v>
      </c>
      <c r="G27" s="15"/>
      <c r="H27" s="15"/>
      <c r="I27" s="15">
        <f t="shared" si="0"/>
        <v>0</v>
      </c>
    </row>
    <row r="28" spans="1:9" ht="15" customHeight="1" x14ac:dyDescent="0.25">
      <c r="A28" s="12" t="s">
        <v>31</v>
      </c>
      <c r="B28" s="13" t="s">
        <v>74</v>
      </c>
      <c r="C28" s="14" t="s">
        <v>73</v>
      </c>
      <c r="D28" s="15">
        <f>D19</f>
        <v>367744000</v>
      </c>
      <c r="E28" s="15">
        <f t="shared" ref="E28" si="6">E11+E16+E19+E27+E20+E21+E22+E23+E24</f>
        <v>124227000</v>
      </c>
      <c r="F28" s="15">
        <f>F19+F22</f>
        <v>88583000</v>
      </c>
      <c r="G28" s="15">
        <f>G19+G22</f>
        <v>48566000</v>
      </c>
      <c r="H28" s="15">
        <f>SUM(H22:H27)</f>
        <v>12437000</v>
      </c>
      <c r="I28" s="15">
        <f t="shared" si="0"/>
        <v>641557000</v>
      </c>
    </row>
    <row r="29" spans="1:9" ht="15" customHeight="1" x14ac:dyDescent="0.25">
      <c r="A29" s="16" t="s">
        <v>30</v>
      </c>
      <c r="B29" s="10" t="s">
        <v>72</v>
      </c>
      <c r="C29" s="6" t="s">
        <v>71</v>
      </c>
      <c r="D29" s="4"/>
      <c r="E29" s="4"/>
      <c r="F29" s="4">
        <v>0</v>
      </c>
      <c r="G29" s="4"/>
      <c r="H29" s="4"/>
      <c r="I29" s="4">
        <f t="shared" si="0"/>
        <v>0</v>
      </c>
    </row>
    <row r="30" spans="1:9" ht="15" customHeight="1" x14ac:dyDescent="0.25">
      <c r="A30" s="16" t="s">
        <v>29</v>
      </c>
      <c r="B30" s="10" t="s">
        <v>70</v>
      </c>
      <c r="C30" s="6" t="s">
        <v>69</v>
      </c>
      <c r="D30" s="4"/>
      <c r="E30" s="4"/>
      <c r="F30" s="4">
        <v>0</v>
      </c>
      <c r="G30" s="4"/>
      <c r="H30" s="4"/>
      <c r="I30" s="4">
        <f t="shared" si="0"/>
        <v>0</v>
      </c>
    </row>
    <row r="31" spans="1:9" ht="15" customHeight="1" x14ac:dyDescent="0.25">
      <c r="A31" s="16" t="s">
        <v>28</v>
      </c>
      <c r="B31" s="9" t="s">
        <v>68</v>
      </c>
      <c r="C31" s="6" t="s">
        <v>67</v>
      </c>
      <c r="D31" s="4"/>
      <c r="E31" s="4"/>
      <c r="F31" s="4">
        <v>0</v>
      </c>
      <c r="G31" s="4"/>
      <c r="H31" s="4"/>
      <c r="I31" s="4">
        <f t="shared" si="0"/>
        <v>0</v>
      </c>
    </row>
    <row r="32" spans="1:9" ht="15" customHeight="1" x14ac:dyDescent="0.25">
      <c r="A32" s="16" t="s">
        <v>27</v>
      </c>
      <c r="B32" s="9" t="s">
        <v>66</v>
      </c>
      <c r="C32" s="6" t="s">
        <v>65</v>
      </c>
      <c r="D32" s="4"/>
      <c r="E32" s="4"/>
      <c r="F32" s="4">
        <v>0</v>
      </c>
      <c r="G32" s="4"/>
      <c r="H32" s="4"/>
      <c r="I32" s="4">
        <f t="shared" si="0"/>
        <v>0</v>
      </c>
    </row>
    <row r="33" spans="1:9" ht="15" customHeight="1" x14ac:dyDescent="0.25">
      <c r="A33" s="16" t="s">
        <v>26</v>
      </c>
      <c r="B33" s="9" t="s">
        <v>64</v>
      </c>
      <c r="C33" s="6" t="s">
        <v>63</v>
      </c>
      <c r="D33" s="4"/>
      <c r="E33" s="4"/>
      <c r="F33" s="4">
        <v>0</v>
      </c>
      <c r="G33" s="4"/>
      <c r="H33" s="4"/>
      <c r="I33" s="4">
        <f t="shared" si="0"/>
        <v>0</v>
      </c>
    </row>
    <row r="34" spans="1:9" ht="15" customHeight="1" x14ac:dyDescent="0.25">
      <c r="A34" s="12" t="s">
        <v>25</v>
      </c>
      <c r="B34" s="13" t="s">
        <v>62</v>
      </c>
      <c r="C34" s="14" t="s">
        <v>61</v>
      </c>
      <c r="D34" s="15"/>
      <c r="E34" s="15">
        <f t="shared" ref="E34" si="7">SUM(E29:E33)</f>
        <v>0</v>
      </c>
      <c r="F34" s="15">
        <v>0</v>
      </c>
      <c r="G34" s="15"/>
      <c r="H34" s="15"/>
      <c r="I34" s="15">
        <f t="shared" si="0"/>
        <v>0</v>
      </c>
    </row>
    <row r="35" spans="1:9" ht="15" customHeight="1" x14ac:dyDescent="0.25">
      <c r="A35" s="16" t="s">
        <v>24</v>
      </c>
      <c r="B35" s="10" t="s">
        <v>60</v>
      </c>
      <c r="C35" s="6" t="s">
        <v>59</v>
      </c>
      <c r="D35" s="4"/>
      <c r="E35" s="4"/>
      <c r="F35" s="4">
        <v>0</v>
      </c>
      <c r="G35" s="4"/>
      <c r="H35" s="4"/>
      <c r="I35" s="4">
        <f t="shared" si="0"/>
        <v>0</v>
      </c>
    </row>
    <row r="36" spans="1:9" ht="15" customHeight="1" x14ac:dyDescent="0.25">
      <c r="A36" s="16" t="s">
        <v>23</v>
      </c>
      <c r="B36" s="10" t="s">
        <v>58</v>
      </c>
      <c r="C36" s="6" t="s">
        <v>57</v>
      </c>
      <c r="D36" s="4"/>
      <c r="E36" s="4"/>
      <c r="F36" s="4">
        <v>0</v>
      </c>
      <c r="G36" s="4"/>
      <c r="H36" s="4"/>
      <c r="I36" s="4">
        <f t="shared" si="0"/>
        <v>0</v>
      </c>
    </row>
    <row r="37" spans="1:9" ht="15" customHeight="1" x14ac:dyDescent="0.25">
      <c r="A37" s="12" t="s">
        <v>22</v>
      </c>
      <c r="B37" s="13" t="s">
        <v>56</v>
      </c>
      <c r="C37" s="14" t="s">
        <v>55</v>
      </c>
      <c r="D37" s="15">
        <f>D28</f>
        <v>367744000</v>
      </c>
      <c r="E37" s="15">
        <f t="shared" ref="E37" si="8">E28+E34+E35+E36</f>
        <v>124227000</v>
      </c>
      <c r="F37" s="15">
        <f>SUM(F28:F36)</f>
        <v>88583000</v>
      </c>
      <c r="G37" s="15">
        <f>G28</f>
        <v>48566000</v>
      </c>
      <c r="H37" s="15">
        <f>H19+H28</f>
        <v>13966000</v>
      </c>
      <c r="I37" s="15">
        <f t="shared" ref="I37" si="9">I28+I34+I35+I36</f>
        <v>641557000</v>
      </c>
    </row>
    <row r="38" spans="1:9" ht="15" customHeight="1" x14ac:dyDescent="0.25">
      <c r="A38" s="1"/>
      <c r="B38" s="27"/>
      <c r="C38" s="28"/>
      <c r="D38" s="29"/>
      <c r="E38" s="29"/>
      <c r="F38" s="29"/>
      <c r="G38" s="29"/>
      <c r="H38" s="29"/>
      <c r="I38" s="29"/>
    </row>
    <row r="39" spans="1:9" ht="15" customHeight="1" x14ac:dyDescent="0.25">
      <c r="A39" s="26"/>
      <c r="B39" s="30" t="s">
        <v>54</v>
      </c>
      <c r="C39" s="31"/>
      <c r="D39" s="32">
        <f>'Bevétel feladatonként - 1'!D71</f>
        <v>662456000</v>
      </c>
      <c r="E39" s="32">
        <f>'Bevétel feladatonként - 1'!E71</f>
        <v>1386000</v>
      </c>
      <c r="F39" s="32">
        <f>'Bevétel feladatonként - 1'!F71</f>
        <v>0</v>
      </c>
      <c r="G39" s="32">
        <f>'Bevétel feladatonként - 1'!G71</f>
        <v>33260000</v>
      </c>
      <c r="H39" s="32">
        <f>'Bevétel feladatonként - 1'!H71</f>
        <v>0</v>
      </c>
      <c r="I39" s="32">
        <f>SUM(D39:H39)</f>
        <v>697102000</v>
      </c>
    </row>
    <row r="40" spans="1:9" ht="15" customHeight="1" x14ac:dyDescent="0.25">
      <c r="A40" s="38"/>
      <c r="B40" s="30" t="s">
        <v>53</v>
      </c>
      <c r="C40" s="40"/>
      <c r="D40" s="41">
        <f>D28</f>
        <v>367744000</v>
      </c>
      <c r="E40" s="41">
        <f>E37</f>
        <v>124227000</v>
      </c>
      <c r="F40" s="41">
        <f>F37</f>
        <v>88583000</v>
      </c>
      <c r="G40" s="41">
        <f>G28</f>
        <v>48566000</v>
      </c>
      <c r="H40" s="41">
        <f>H37</f>
        <v>13966000</v>
      </c>
      <c r="I40" s="32">
        <f>SUM(D40:H40)</f>
        <v>643086000</v>
      </c>
    </row>
    <row r="41" spans="1:9" ht="15" customHeight="1" x14ac:dyDescent="0.25">
      <c r="A41" s="38"/>
      <c r="B41" s="39" t="s">
        <v>52</v>
      </c>
      <c r="C41" s="40"/>
      <c r="D41" s="41">
        <f>SUM(D39:D40)</f>
        <v>1030200000</v>
      </c>
      <c r="E41" s="41">
        <f>SUM(E39:E40)</f>
        <v>125613000</v>
      </c>
      <c r="F41" s="41">
        <f>SUM(F39:F40)</f>
        <v>88583000</v>
      </c>
      <c r="G41" s="41">
        <f>SUM(G39:G40)</f>
        <v>81826000</v>
      </c>
      <c r="H41" s="41">
        <f>SUM(H39:H40)</f>
        <v>13966000</v>
      </c>
      <c r="I41" s="41">
        <f>SUM(D41:H41)</f>
        <v>1340188000</v>
      </c>
    </row>
    <row r="42" spans="1:9" s="42" customFormat="1" ht="15" customHeight="1" x14ac:dyDescent="0.25">
      <c r="A42" s="21"/>
      <c r="B42" s="24"/>
      <c r="C42" s="21"/>
      <c r="D42" s="22"/>
      <c r="E42" s="22"/>
      <c r="F42" s="22"/>
      <c r="G42" s="22"/>
      <c r="H42" s="22"/>
      <c r="I42" s="22"/>
    </row>
    <row r="43" spans="1:9" ht="1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</row>
    <row r="44" spans="1:9" ht="1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</row>
    <row r="45" spans="1:9" ht="15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</row>
    <row r="46" spans="1:9" ht="15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</row>
    <row r="47" spans="1:9" ht="15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5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</row>
    <row r="49" spans="1:9" ht="15" customHeight="1" x14ac:dyDescent="0.2">
      <c r="A49" s="45"/>
      <c r="B49" s="45"/>
      <c r="C49" s="45"/>
      <c r="D49" s="45"/>
      <c r="E49" s="45"/>
      <c r="F49" s="45"/>
      <c r="G49" s="45"/>
      <c r="H49" s="45"/>
      <c r="I49" s="45"/>
    </row>
    <row r="50" spans="1:9" ht="15" customHeight="1" x14ac:dyDescent="0.2">
      <c r="A50" s="45"/>
      <c r="B50" s="45"/>
      <c r="C50" s="45"/>
      <c r="D50" s="45"/>
      <c r="E50" s="45"/>
      <c r="F50" s="45"/>
      <c r="G50" s="45"/>
      <c r="H50" s="45"/>
      <c r="I50" s="45"/>
    </row>
    <row r="51" spans="1:9" ht="15" customHeight="1" x14ac:dyDescent="0.2">
      <c r="A51" s="45"/>
      <c r="B51" s="45"/>
      <c r="C51" s="45"/>
      <c r="D51" s="45"/>
      <c r="E51" s="45"/>
      <c r="F51" s="45"/>
      <c r="G51" s="45"/>
      <c r="H51" s="45"/>
      <c r="I51" s="45"/>
    </row>
    <row r="52" spans="1:9" ht="15" customHeight="1" x14ac:dyDescent="0.2">
      <c r="A52" s="45"/>
      <c r="B52" s="45"/>
      <c r="C52" s="45"/>
      <c r="D52" s="45"/>
      <c r="E52" s="45"/>
      <c r="F52" s="45"/>
      <c r="G52" s="45"/>
      <c r="H52" s="45"/>
      <c r="I52" s="45"/>
    </row>
    <row r="53" spans="1:9" ht="15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</row>
    <row r="54" spans="1:9" ht="15" customHeight="1" x14ac:dyDescent="0.2">
      <c r="A54" s="45"/>
      <c r="B54" s="45"/>
      <c r="C54" s="45"/>
      <c r="D54" s="45"/>
      <c r="E54" s="45"/>
      <c r="F54" s="45"/>
      <c r="G54" s="45"/>
      <c r="H54" s="45"/>
      <c r="I54" s="45"/>
    </row>
    <row r="55" spans="1:9" ht="15" customHeight="1" x14ac:dyDescent="0.2">
      <c r="A55" s="45"/>
      <c r="B55" s="45"/>
      <c r="C55" s="45"/>
      <c r="D55" s="45"/>
      <c r="E55" s="45"/>
      <c r="F55" s="45"/>
      <c r="G55" s="45"/>
      <c r="H55" s="45"/>
      <c r="I55" s="45"/>
    </row>
    <row r="56" spans="1:9" ht="1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</row>
    <row r="57" spans="1:9" ht="15" customHeight="1" x14ac:dyDescent="0.2">
      <c r="A57" s="45"/>
      <c r="B57" s="45"/>
      <c r="C57" s="45"/>
      <c r="D57" s="45"/>
      <c r="E57" s="45"/>
      <c r="F57" s="45"/>
      <c r="G57" s="45"/>
      <c r="H57" s="45"/>
      <c r="I57" s="45"/>
    </row>
    <row r="58" spans="1:9" ht="15" customHeight="1" x14ac:dyDescent="0.2">
      <c r="A58" s="45"/>
      <c r="B58" s="45"/>
      <c r="C58" s="45"/>
      <c r="D58" s="45"/>
      <c r="E58" s="45"/>
      <c r="F58" s="45"/>
      <c r="G58" s="45"/>
      <c r="H58" s="45"/>
      <c r="I58" s="45"/>
    </row>
    <row r="59" spans="1:9" ht="15" customHeight="1" x14ac:dyDescent="0.2">
      <c r="A59" s="45"/>
      <c r="B59" s="45"/>
      <c r="C59" s="45"/>
      <c r="D59" s="45"/>
      <c r="E59" s="45"/>
      <c r="F59" s="45"/>
      <c r="G59" s="45"/>
      <c r="H59" s="45"/>
      <c r="I59" s="45"/>
    </row>
    <row r="60" spans="1:9" ht="15" customHeight="1" x14ac:dyDescent="0.2">
      <c r="A60" s="45"/>
      <c r="B60" s="45"/>
      <c r="C60" s="45"/>
      <c r="D60" s="45"/>
      <c r="E60" s="45"/>
      <c r="F60" s="45"/>
      <c r="G60" s="45"/>
      <c r="H60" s="45"/>
      <c r="I60" s="45"/>
    </row>
    <row r="61" spans="1:9" ht="15" customHeight="1" x14ac:dyDescent="0.2">
      <c r="A61" s="45"/>
      <c r="B61" s="45"/>
      <c r="C61" s="45"/>
      <c r="D61" s="45"/>
      <c r="E61" s="45"/>
      <c r="F61" s="45"/>
      <c r="G61" s="45"/>
      <c r="H61" s="45"/>
      <c r="I61" s="45"/>
    </row>
    <row r="62" spans="1:9" ht="15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</row>
    <row r="63" spans="1:9" ht="15" customHeight="1" x14ac:dyDescent="0.2">
      <c r="A63" s="45"/>
      <c r="B63" s="45"/>
      <c r="C63" s="45"/>
      <c r="D63" s="45"/>
      <c r="E63" s="45"/>
      <c r="F63" s="45"/>
      <c r="G63" s="45"/>
      <c r="H63" s="45"/>
      <c r="I63" s="45"/>
    </row>
    <row r="64" spans="1:9" ht="15" customHeight="1" x14ac:dyDescent="0.2">
      <c r="A64" s="45"/>
      <c r="B64" s="45"/>
      <c r="C64" s="45"/>
      <c r="D64" s="45"/>
      <c r="E64" s="45"/>
      <c r="F64" s="45"/>
      <c r="G64" s="45"/>
      <c r="H64" s="45"/>
      <c r="I64" s="45"/>
    </row>
    <row r="65" spans="1:9" ht="15" customHeight="1" x14ac:dyDescent="0.2">
      <c r="A65" s="45"/>
      <c r="B65" s="45"/>
      <c r="C65" s="45"/>
      <c r="D65" s="45"/>
      <c r="E65" s="45"/>
      <c r="F65" s="45"/>
      <c r="G65" s="45"/>
      <c r="H65" s="45"/>
      <c r="I65" s="45"/>
    </row>
    <row r="66" spans="1:9" ht="15" customHeight="1" x14ac:dyDescent="0.2">
      <c r="A66" s="45"/>
      <c r="B66" s="45"/>
      <c r="C66" s="45"/>
      <c r="D66" s="45"/>
      <c r="E66" s="45"/>
      <c r="F66" s="45"/>
      <c r="G66" s="45"/>
      <c r="H66" s="45"/>
      <c r="I66" s="45"/>
    </row>
    <row r="67" spans="1:9" ht="15" customHeight="1" x14ac:dyDescent="0.2">
      <c r="A67" s="45"/>
      <c r="B67" s="45"/>
      <c r="C67" s="45"/>
      <c r="D67" s="45"/>
      <c r="E67" s="45"/>
      <c r="F67" s="45"/>
      <c r="G67" s="45"/>
      <c r="H67" s="45"/>
      <c r="I67" s="45"/>
    </row>
    <row r="68" spans="1:9" ht="1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</row>
    <row r="69" spans="1:9" ht="15" customHeight="1" x14ac:dyDescent="0.2">
      <c r="A69" s="45"/>
      <c r="B69" s="45"/>
      <c r="C69" s="45"/>
      <c r="D69" s="45"/>
      <c r="E69" s="45"/>
      <c r="F69" s="45"/>
      <c r="G69" s="45"/>
      <c r="H69" s="45"/>
      <c r="I69" s="45"/>
    </row>
    <row r="70" spans="1:9" ht="15" customHeight="1" x14ac:dyDescent="0.2">
      <c r="A70" s="45"/>
      <c r="B70" s="45"/>
      <c r="C70" s="45"/>
      <c r="D70" s="45"/>
      <c r="E70" s="45"/>
      <c r="F70" s="45"/>
      <c r="G70" s="45"/>
      <c r="H70" s="45"/>
      <c r="I70" s="45"/>
    </row>
    <row r="71" spans="1:9" ht="15" customHeight="1" x14ac:dyDescent="0.2">
      <c r="A71" s="45"/>
      <c r="B71" s="45"/>
      <c r="C71" s="45"/>
      <c r="D71" s="45"/>
      <c r="E71" s="45"/>
      <c r="F71" s="45"/>
      <c r="G71" s="45"/>
      <c r="H71" s="45"/>
      <c r="I71" s="45"/>
    </row>
    <row r="72" spans="1:9" ht="15" customHeight="1" x14ac:dyDescent="0.2">
      <c r="A72" s="46"/>
      <c r="B72" s="46"/>
      <c r="C72" s="46"/>
      <c r="D72" s="46"/>
      <c r="E72" s="46"/>
      <c r="F72" s="46"/>
      <c r="G72" s="46"/>
      <c r="H72" s="46"/>
      <c r="I72" s="46"/>
    </row>
  </sheetData>
  <mergeCells count="11">
    <mergeCell ref="C1:I1"/>
    <mergeCell ref="A2:I3"/>
    <mergeCell ref="E5:E6"/>
    <mergeCell ref="F5:F6"/>
    <mergeCell ref="G5:G6"/>
    <mergeCell ref="H5:H6"/>
    <mergeCell ref="A5:A6"/>
    <mergeCell ref="B5:B6"/>
    <mergeCell ref="C5:C6"/>
    <mergeCell ref="D5:D6"/>
    <mergeCell ref="I5:I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 feladatonként - 1</vt:lpstr>
      <vt:lpstr>Bevétel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2020-09-16T10:14:49Z</cp:lastPrinted>
  <dcterms:created xsi:type="dcterms:W3CDTF">2019-02-08T12:13:13Z</dcterms:created>
  <dcterms:modified xsi:type="dcterms:W3CDTF">2020-10-01T09:12:02Z</dcterms:modified>
</cp:coreProperties>
</file>