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_cs\RENDELETEK\5-2019.(V.29.)_2018. évi zárszámadásról\"/>
    </mc:Choice>
  </mc:AlternateContent>
  <xr:revisionPtr revIDLastSave="0" documentId="8_{74316289-5B89-4FEE-A747-CB359B84CB98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15.mell.eredmény" sheetId="40" r:id="rId1"/>
  </sheets>
  <externalReferences>
    <externalReference r:id="rId2"/>
    <externalReference r:id="rId3"/>
  </externalReferences>
  <definedNames>
    <definedName name="_4._sz._sor_részletezése">#REF!</definedName>
    <definedName name="beruh">'[1]4.1. táj.'!#REF!</definedName>
    <definedName name="intézmények">'[2]4.1. táj.'!#REF!</definedName>
    <definedName name="_xlnm.Print_Area" localSheetId="0">'15.mell.eredmény'!$A$1:$E$35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40" l="1"/>
  <c r="C28" i="40"/>
  <c r="E33" i="40" l="1"/>
  <c r="D33" i="40"/>
  <c r="C32" i="40"/>
  <c r="E30" i="40"/>
  <c r="E34" i="40" s="1"/>
  <c r="D30" i="40"/>
  <c r="C29" i="40"/>
  <c r="C26" i="40"/>
  <c r="C25" i="40"/>
  <c r="E24" i="40"/>
  <c r="D24" i="40"/>
  <c r="C23" i="40"/>
  <c r="C22" i="40"/>
  <c r="C21" i="40"/>
  <c r="E20" i="40"/>
  <c r="D20" i="40"/>
  <c r="C19" i="40"/>
  <c r="C18" i="40"/>
  <c r="C17" i="40"/>
  <c r="E16" i="40"/>
  <c r="D16" i="40"/>
  <c r="C15" i="40"/>
  <c r="C14" i="40"/>
  <c r="C13" i="40"/>
  <c r="C12" i="40"/>
  <c r="E11" i="40"/>
  <c r="D11" i="40"/>
  <c r="C10" i="40"/>
  <c r="C9" i="40"/>
  <c r="C8" i="40"/>
  <c r="C20" i="40" l="1"/>
  <c r="C33" i="40"/>
  <c r="E27" i="40"/>
  <c r="E35" i="40" s="1"/>
  <c r="C16" i="40"/>
  <c r="C24" i="40"/>
  <c r="C11" i="40"/>
  <c r="C30" i="40"/>
  <c r="D27" i="40"/>
  <c r="D35" i="40" s="1"/>
  <c r="C35" i="40" s="1"/>
  <c r="D34" i="40"/>
  <c r="C34" i="40" s="1"/>
  <c r="C27" i="40" l="1"/>
</calcChain>
</file>

<file path=xl/sharedStrings.xml><?xml version="1.0" encoding="utf-8"?>
<sst xmlns="http://schemas.openxmlformats.org/spreadsheetml/2006/main" count="72" uniqueCount="66">
  <si>
    <t>Megnevezés</t>
  </si>
  <si>
    <t>01</t>
  </si>
  <si>
    <t>02</t>
  </si>
  <si>
    <t>03</t>
  </si>
  <si>
    <t>04</t>
  </si>
  <si>
    <t>08</t>
  </si>
  <si>
    <t>09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</si>
  <si>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</si>
  <si>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</si>
  <si>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</si>
  <si>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</si>
  <si>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</si>
  <si>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</si>
  <si>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</si>
  <si>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</si>
  <si>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</si>
  <si>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</si>
  <si>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</si>
  <si>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</si>
  <si>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</si>
  <si>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</si>
  <si>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#</t>
  </si>
  <si>
    <t>28</t>
  </si>
  <si>
    <t>32</t>
  </si>
  <si>
    <t>35</t>
  </si>
  <si>
    <t>42</t>
  </si>
  <si>
    <t>43</t>
  </si>
  <si>
    <t>44</t>
  </si>
  <si>
    <t>Mind-összesen</t>
  </si>
  <si>
    <t>Előző időszak</t>
  </si>
  <si>
    <t>Tárgyi időszak</t>
  </si>
  <si>
    <t>Módosítások (+/-)</t>
  </si>
  <si>
    <t>Csávoly Községi Önkormányzat</t>
  </si>
  <si>
    <t>Csávolyi Napközi Otthonos Óvoda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</si>
  <si>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</si>
  <si>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</si>
  <si>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</si>
  <si>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</si>
  <si>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</si>
  <si>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</si>
  <si>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</si>
  <si>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</si>
  <si>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</si>
  <si>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</si>
  <si>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</si>
  <si>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</si>
  <si>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</si>
  <si>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</si>
  <si>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</si>
  <si>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</si>
  <si>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</si>
  <si>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</si>
  <si>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</si>
  <si>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</si>
  <si>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</si>
  <si>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</si>
  <si>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</si>
  <si>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</si>
  <si>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</si>
  <si>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</si>
  <si>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adatok forint</t>
  </si>
  <si>
    <t>Csávoly Községi Önkormányzat és intézményei 2018. évi beszámolója</t>
  </si>
  <si>
    <t>2018. évi eredménykimutatás</t>
  </si>
  <si>
    <t>17 Kapott (járó) osztalék és részesedés</t>
  </si>
  <si>
    <t>22 Részesedésekből származó ráfordítások, árfolyamveszteségek</t>
  </si>
  <si>
    <t>15. melléklet az 5/2019.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</si>
</sst>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.00\ _F_t_-;\-* #,##0.00\ _F_t_-;_-* &quot;-&quot;??\ _F_t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el CE"/>
      <charset val="238"/>
    </font>
    <font>
      <sz val="12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e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2" borderId="0" applyNumberFormat="0" applyBorder="0" applyProtection="0">
      <alignment horizontal="center" vertical="center" wrapText="1"/>
    </xf>
    <xf numFmtId="0" fontId="3" fillId="2" borderId="0" applyNumberFormat="0" applyAlignment="0" applyProtection="0"/>
    <xf numFmtId="0" fontId="4" fillId="0" borderId="4" applyNumberFormat="0" applyFill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/>
    <xf numFmtId="0" fontId="6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9" applyNumberFormat="0" applyAlignment="0" applyProtection="0"/>
    <xf numFmtId="0" fontId="17" fillId="23" borderId="10" applyNumberFormat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4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9" applyNumberFormat="0" applyAlignment="0" applyProtection="0"/>
    <xf numFmtId="0" fontId="24" fillId="0" borderId="12" applyNumberFormat="0" applyFill="0" applyAlignment="0" applyProtection="0"/>
    <xf numFmtId="0" fontId="25" fillId="24" borderId="0" applyNumberFormat="0" applyBorder="0" applyAlignment="0" applyProtection="0"/>
    <xf numFmtId="0" fontId="5" fillId="0" borderId="0"/>
    <xf numFmtId="0" fontId="26" fillId="0" borderId="0"/>
    <xf numFmtId="0" fontId="5" fillId="0" borderId="0"/>
    <xf numFmtId="0" fontId="13" fillId="25" borderId="13" applyNumberFormat="0" applyFont="0" applyAlignment="0" applyProtection="0"/>
    <xf numFmtId="0" fontId="27" fillId="22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/>
    <xf numFmtId="0" fontId="34" fillId="0" borderId="0"/>
  </cellStyleXfs>
  <cellXfs count="43">
    <xf numFmtId="0" fontId="0" fillId="0" borderId="0" xfId="0"/>
    <xf numFmtId="0" fontId="12" fillId="3" borderId="1" xfId="15" applyFont="1" applyFill="1" applyBorder="1" applyAlignment="1">
      <alignment horizontal="center" vertical="top" wrapText="1"/>
    </xf>
    <xf numFmtId="0" fontId="10" fillId="0" borderId="0" xfId="15"/>
    <xf numFmtId="0" fontId="7" fillId="3" borderId="1" xfId="15" applyFont="1" applyFill="1" applyBorder="1" applyAlignment="1">
      <alignment horizontal="center" vertical="top" wrapText="1"/>
    </xf>
    <xf numFmtId="0" fontId="3" fillId="3" borderId="1" xfId="15" applyFont="1" applyFill="1" applyBorder="1" applyAlignment="1">
      <alignment horizontal="center" vertical="center" wrapText="1"/>
    </xf>
    <xf numFmtId="0" fontId="32" fillId="3" borderId="1" xfId="15" applyFont="1" applyFill="1" applyBorder="1" applyAlignment="1">
      <alignment horizontal="center" vertical="center" wrapText="1"/>
    </xf>
    <xf numFmtId="0" fontId="32" fillId="0" borderId="1" xfId="15" applyFont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top" wrapText="1"/>
    </xf>
    <xf numFmtId="0" fontId="12" fillId="3" borderId="16" xfId="15" applyFont="1" applyFill="1" applyBorder="1" applyAlignment="1">
      <alignment horizontal="center" vertical="top" wrapText="1"/>
    </xf>
    <xf numFmtId="0" fontId="12" fillId="3" borderId="18" xfId="15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 wrapText="1"/>
    </xf>
    <xf numFmtId="3" fontId="5" fillId="0" borderId="18" xfId="0" applyNumberFormat="1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horizontal="right" vertical="top" wrapText="1"/>
    </xf>
    <xf numFmtId="3" fontId="9" fillId="0" borderId="18" xfId="0" applyNumberFormat="1" applyFont="1" applyBorder="1" applyAlignment="1">
      <alignment horizontal="right" vertical="top" wrapText="1"/>
    </xf>
    <xf numFmtId="3" fontId="9" fillId="0" borderId="16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31" fillId="0" borderId="0" xfId="15" applyFont="1" applyAlignment="1">
      <alignment vertical="center" wrapText="1"/>
    </xf>
    <xf numFmtId="0" fontId="33" fillId="0" borderId="0" xfId="15" applyFont="1" applyAlignment="1"/>
    <xf numFmtId="0" fontId="10" fillId="0" borderId="0" xfId="15" applyFont="1"/>
    <xf numFmtId="0" fontId="12" fillId="3" borderId="6" xfId="15" applyFont="1" applyFill="1" applyBorder="1" applyAlignment="1">
      <alignment vertical="top" wrapText="1"/>
    </xf>
    <xf numFmtId="0" fontId="10" fillId="3" borderId="5" xfId="15" applyFill="1" applyBorder="1" applyAlignment="1"/>
    <xf numFmtId="0" fontId="11" fillId="0" borderId="0" xfId="15" applyFont="1" applyAlignment="1">
      <alignment horizontal="left" vertical="center"/>
    </xf>
    <xf numFmtId="0" fontId="31" fillId="0" borderId="0" xfId="15" applyFont="1" applyAlignment="1">
      <alignment horizontal="center" vertical="center" wrapText="1"/>
    </xf>
    <xf numFmtId="0" fontId="33" fillId="0" borderId="0" xfId="15" applyFont="1" applyAlignment="1">
      <alignment horizontal="center"/>
    </xf>
    <xf numFmtId="0" fontId="5" fillId="0" borderId="3" xfId="15" applyFont="1" applyBorder="1" applyAlignment="1">
      <alignment horizontal="left"/>
    </xf>
    <xf numFmtId="0" fontId="11" fillId="0" borderId="0" xfId="15" applyFont="1" applyAlignment="1">
      <alignment horizontal="left" vertical="center"/>
    </xf>
    <xf numFmtId="0" fontId="31" fillId="0" borderId="0" xfId="15" applyFont="1" applyAlignment="1">
      <alignment horizontal="center" vertical="center" wrapText="1"/>
    </xf>
    <xf numFmtId="0" fontId="33" fillId="0" borderId="0" xfId="15" applyFont="1" applyAlignment="1">
      <alignment horizontal="center"/>
    </xf>
    <xf numFmtId="0" fontId="7" fillId="0" borderId="19" xfId="15" applyFont="1" applyBorder="1" applyAlignment="1">
      <alignment horizontal="center" vertical="center"/>
    </xf>
    <xf numFmtId="0" fontId="7" fillId="0" borderId="7" xfId="15" applyFont="1" applyBorder="1" applyAlignment="1">
      <alignment horizontal="center" vertical="center"/>
    </xf>
    <xf numFmtId="0" fontId="7" fillId="0" borderId="17" xfId="15" applyFont="1" applyBorder="1" applyAlignment="1">
      <alignment horizontal="center" vertical="center"/>
    </xf>
    <xf numFmtId="0" fontId="7" fillId="0" borderId="19" xfId="15" applyFont="1" applyBorder="1" applyAlignment="1">
      <alignment horizontal="center" vertical="center" wrapText="1"/>
    </xf>
    <xf numFmtId="0" fontId="7" fillId="0" borderId="7" xfId="15" applyFont="1" applyBorder="1" applyAlignment="1">
      <alignment horizontal="center" vertical="center" wrapText="1"/>
    </xf>
    <xf numFmtId="0" fontId="7" fillId="0" borderId="17" xfId="15" applyFont="1" applyBorder="1" applyAlignment="1">
      <alignment horizontal="center" vertical="center" wrapText="1"/>
    </xf>
    <xf numFmtId="0" fontId="5" fillId="0" borderId="3" xfId="15" applyFont="1" applyBorder="1" applyAlignment="1">
      <alignment horizontal="left"/>
    </xf>
  </cellXfs>
  <cellStyles count="62">
    <cellStyle name="20% - Accent1" xfId="16" xr:uid="{00000000-0005-0000-0000-000000000000}"/>
    <cellStyle name="20% - Accent2" xfId="17" xr:uid="{00000000-0005-0000-0000-000001000000}"/>
    <cellStyle name="20% - Accent3" xfId="18" xr:uid="{00000000-0005-0000-0000-000002000000}"/>
    <cellStyle name="20% - Accent4" xfId="19" xr:uid="{00000000-0005-0000-0000-000003000000}"/>
    <cellStyle name="20% - Accent5" xfId="20" xr:uid="{00000000-0005-0000-0000-000004000000}"/>
    <cellStyle name="20% - Accent6" xfId="21" xr:uid="{00000000-0005-0000-0000-000005000000}"/>
    <cellStyle name="40% - Accent1" xfId="22" xr:uid="{00000000-0005-0000-0000-000006000000}"/>
    <cellStyle name="40% - Accent2" xfId="23" xr:uid="{00000000-0005-0000-0000-000007000000}"/>
    <cellStyle name="40% - Accent3" xfId="24" xr:uid="{00000000-0005-0000-0000-000008000000}"/>
    <cellStyle name="40% - Accent4" xfId="25" xr:uid="{00000000-0005-0000-0000-000009000000}"/>
    <cellStyle name="40% - Accent5" xfId="26" xr:uid="{00000000-0005-0000-0000-00000A000000}"/>
    <cellStyle name="40% - Accent6" xfId="27" xr:uid="{00000000-0005-0000-0000-00000B000000}"/>
    <cellStyle name="60% - Accent1" xfId="28" xr:uid="{00000000-0005-0000-0000-00000C000000}"/>
    <cellStyle name="60% - Accent2" xfId="29" xr:uid="{00000000-0005-0000-0000-00000D000000}"/>
    <cellStyle name="60% - Accent3" xfId="30" xr:uid="{00000000-0005-0000-0000-00000E000000}"/>
    <cellStyle name="60% - Accent4" xfId="31" xr:uid="{00000000-0005-0000-0000-00000F000000}"/>
    <cellStyle name="60% - Accent5" xfId="32" xr:uid="{00000000-0005-0000-0000-000010000000}"/>
    <cellStyle name="60% - Accent6" xfId="33" xr:uid="{00000000-0005-0000-0000-000011000000}"/>
    <cellStyle name="Accent1" xfId="34" xr:uid="{00000000-0005-0000-0000-000012000000}"/>
    <cellStyle name="Accent2" xfId="35" xr:uid="{00000000-0005-0000-0000-000013000000}"/>
    <cellStyle name="Accent3" xfId="36" xr:uid="{00000000-0005-0000-0000-000014000000}"/>
    <cellStyle name="Accent4" xfId="37" xr:uid="{00000000-0005-0000-0000-000015000000}"/>
    <cellStyle name="Accent5" xfId="38" xr:uid="{00000000-0005-0000-0000-000016000000}"/>
    <cellStyle name="Accent6" xfId="39" xr:uid="{00000000-0005-0000-0000-000017000000}"/>
    <cellStyle name="Bad" xfId="40" xr:uid="{00000000-0005-0000-0000-000018000000}"/>
    <cellStyle name="Calculation" xfId="41" xr:uid="{00000000-0005-0000-0000-000019000000}"/>
    <cellStyle name="Check Cell" xfId="42" xr:uid="{00000000-0005-0000-0000-00001A000000}"/>
    <cellStyle name="Cím 2" xfId="1" xr:uid="{00000000-0005-0000-0000-00001B000000}"/>
    <cellStyle name="Címsor 1 2" xfId="2" xr:uid="{00000000-0005-0000-0000-00001C000000}"/>
    <cellStyle name="Címsor 2 2" xfId="3" xr:uid="{00000000-0005-0000-0000-00001D000000}"/>
    <cellStyle name="Explanatory Text" xfId="43" xr:uid="{00000000-0005-0000-0000-00001E000000}"/>
    <cellStyle name="Ezres 2" xfId="4" xr:uid="{00000000-0005-0000-0000-000020000000}"/>
    <cellStyle name="Ezres 3" xfId="5" xr:uid="{00000000-0005-0000-0000-000021000000}"/>
    <cellStyle name="Good" xfId="44" xr:uid="{00000000-0005-0000-0000-000022000000}"/>
    <cellStyle name="Heading 1" xfId="45" xr:uid="{00000000-0005-0000-0000-000023000000}"/>
    <cellStyle name="Heading 2" xfId="46" xr:uid="{00000000-0005-0000-0000-000024000000}"/>
    <cellStyle name="Heading 3" xfId="47" xr:uid="{00000000-0005-0000-0000-000025000000}"/>
    <cellStyle name="Heading 4" xfId="48" xr:uid="{00000000-0005-0000-0000-000026000000}"/>
    <cellStyle name="Input" xfId="49" xr:uid="{00000000-0005-0000-0000-000027000000}"/>
    <cellStyle name="Linked Cell" xfId="50" xr:uid="{00000000-0005-0000-0000-000028000000}"/>
    <cellStyle name="Neutral" xfId="51" xr:uid="{00000000-0005-0000-0000-000029000000}"/>
    <cellStyle name="Normál" xfId="0" builtinId="0"/>
    <cellStyle name="Normál 2" xfId="6" xr:uid="{00000000-0005-0000-0000-00002B000000}"/>
    <cellStyle name="Normál 3" xfId="7" xr:uid="{00000000-0005-0000-0000-00002C000000}"/>
    <cellStyle name="Normál 3 2" xfId="52" xr:uid="{00000000-0005-0000-0000-00002D000000}"/>
    <cellStyle name="Normál 3 2 2" xfId="53" xr:uid="{00000000-0005-0000-0000-00002E000000}"/>
    <cellStyle name="Normál 4" xfId="8" xr:uid="{00000000-0005-0000-0000-00002F000000}"/>
    <cellStyle name="Normál 5" xfId="9" xr:uid="{00000000-0005-0000-0000-000030000000}"/>
    <cellStyle name="Normál 6" xfId="10" xr:uid="{00000000-0005-0000-0000-000031000000}"/>
    <cellStyle name="Normál 6 2" xfId="54" xr:uid="{00000000-0005-0000-0000-000032000000}"/>
    <cellStyle name="Normál 7" xfId="11" xr:uid="{00000000-0005-0000-0000-000033000000}"/>
    <cellStyle name="Normál 7 2" xfId="60" xr:uid="{00000000-0005-0000-0000-000034000000}"/>
    <cellStyle name="Normál 7 3" xfId="61" xr:uid="{00000000-0005-0000-0000-000035000000}"/>
    <cellStyle name="Normál 8" xfId="15" xr:uid="{00000000-0005-0000-0000-000036000000}"/>
    <cellStyle name="Normal_KARSZJ3" xfId="12" xr:uid="{00000000-0005-0000-0000-000037000000}"/>
    <cellStyle name="Note" xfId="55" xr:uid="{00000000-0005-0000-0000-00003B000000}"/>
    <cellStyle name="Output" xfId="56" xr:uid="{00000000-0005-0000-0000-00003C000000}"/>
    <cellStyle name="Pénznem 2" xfId="13" xr:uid="{00000000-0005-0000-0000-00003D000000}"/>
    <cellStyle name="Százalék 2" xfId="14" xr:uid="{00000000-0005-0000-0000-00003E000000}"/>
    <cellStyle name="Title" xfId="57" xr:uid="{00000000-0005-0000-0000-00003F000000}"/>
    <cellStyle name="Total" xfId="58" xr:uid="{00000000-0005-0000-0000-000040000000}"/>
    <cellStyle name="Warning Text" xfId="59" xr:uid="{00000000-0005-0000-0000-000041000000}"/>
  </cellStyles>
  <dxfs count="0"/>
  <tableStyles count="0" defaultTableStyle="TableStyleMedium9" defaultPivotStyle="PivotStyleLight16"/>
  <colors>
    <mruColors>
      <color rgb="FFFFFFFF"/>
      <color rgb="FFCCFF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onyve12/Edina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39997558519241921"/>
    <pageSetUpPr fitToPage="1"/>
  </sheetPr>
  <dimension ref="A1:N41"/>
  <sheetViews>
    <sheetView tabSelected="1" view="pageBreakPreview" zoomScaleNormal="100" zoomScaleSheetLayoutView="100" workbookViewId="0">
      <selection activeCell="B20" sqref="B20"/>
    </sheetView>
  </sheetViews>
  <sheetFormatPr defaultRowHeight="12.5"/>
  <cols>
    <col min="1" max="1" width="8.1796875" style="2" customWidth="1"/>
    <col min="2" max="2" width="82" style="2" customWidth="1"/>
    <col min="3" max="14" width="13.7265625" style="2" customWidth="1"/>
    <col min="15" max="253" width="9.1796875" style="2"/>
    <col min="254" max="254" width="8.1796875" style="2" customWidth="1"/>
    <col min="255" max="255" width="82" style="2" customWidth="1"/>
    <col min="256" max="258" width="19.1796875" style="2" customWidth="1"/>
    <col min="259" max="509" width="9.1796875" style="2"/>
    <col min="510" max="510" width="8.1796875" style="2" customWidth="1"/>
    <col min="511" max="511" width="82" style="2" customWidth="1"/>
    <col min="512" max="514" width="19.1796875" style="2" customWidth="1"/>
    <col min="515" max="765" width="9.1796875" style="2"/>
    <col min="766" max="766" width="8.1796875" style="2" customWidth="1"/>
    <col min="767" max="767" width="82" style="2" customWidth="1"/>
    <col min="768" max="770" width="19.1796875" style="2" customWidth="1"/>
    <col min="771" max="1021" width="9.1796875" style="2"/>
    <col min="1022" max="1022" width="8.1796875" style="2" customWidth="1"/>
    <col min="1023" max="1023" width="82" style="2" customWidth="1"/>
    <col min="1024" max="1026" width="19.1796875" style="2" customWidth="1"/>
    <col min="1027" max="1277" width="9.1796875" style="2"/>
    <col min="1278" max="1278" width="8.1796875" style="2" customWidth="1"/>
    <col min="1279" max="1279" width="82" style="2" customWidth="1"/>
    <col min="1280" max="1282" width="19.1796875" style="2" customWidth="1"/>
    <col min="1283" max="1533" width="9.1796875" style="2"/>
    <col min="1534" max="1534" width="8.1796875" style="2" customWidth="1"/>
    <col min="1535" max="1535" width="82" style="2" customWidth="1"/>
    <col min="1536" max="1538" width="19.1796875" style="2" customWidth="1"/>
    <col min="1539" max="1789" width="9.1796875" style="2"/>
    <col min="1790" max="1790" width="8.1796875" style="2" customWidth="1"/>
    <col min="1791" max="1791" width="82" style="2" customWidth="1"/>
    <col min="1792" max="1794" width="19.1796875" style="2" customWidth="1"/>
    <col min="1795" max="2045" width="9.1796875" style="2"/>
    <col min="2046" max="2046" width="8.1796875" style="2" customWidth="1"/>
    <col min="2047" max="2047" width="82" style="2" customWidth="1"/>
    <col min="2048" max="2050" width="19.1796875" style="2" customWidth="1"/>
    <col min="2051" max="2301" width="9.1796875" style="2"/>
    <col min="2302" max="2302" width="8.1796875" style="2" customWidth="1"/>
    <col min="2303" max="2303" width="82" style="2" customWidth="1"/>
    <col min="2304" max="2306" width="19.1796875" style="2" customWidth="1"/>
    <col min="2307" max="2557" width="9.1796875" style="2"/>
    <col min="2558" max="2558" width="8.1796875" style="2" customWidth="1"/>
    <col min="2559" max="2559" width="82" style="2" customWidth="1"/>
    <col min="2560" max="2562" width="19.1796875" style="2" customWidth="1"/>
    <col min="2563" max="2813" width="9.1796875" style="2"/>
    <col min="2814" max="2814" width="8.1796875" style="2" customWidth="1"/>
    <col min="2815" max="2815" width="82" style="2" customWidth="1"/>
    <col min="2816" max="2818" width="19.1796875" style="2" customWidth="1"/>
    <col min="2819" max="3069" width="9.1796875" style="2"/>
    <col min="3070" max="3070" width="8.1796875" style="2" customWidth="1"/>
    <col min="3071" max="3071" width="82" style="2" customWidth="1"/>
    <col min="3072" max="3074" width="19.1796875" style="2" customWidth="1"/>
    <col min="3075" max="3325" width="9.1796875" style="2"/>
    <col min="3326" max="3326" width="8.1796875" style="2" customWidth="1"/>
    <col min="3327" max="3327" width="82" style="2" customWidth="1"/>
    <col min="3328" max="3330" width="19.1796875" style="2" customWidth="1"/>
    <col min="3331" max="3581" width="9.1796875" style="2"/>
    <col min="3582" max="3582" width="8.1796875" style="2" customWidth="1"/>
    <col min="3583" max="3583" width="82" style="2" customWidth="1"/>
    <col min="3584" max="3586" width="19.1796875" style="2" customWidth="1"/>
    <col min="3587" max="3837" width="9.1796875" style="2"/>
    <col min="3838" max="3838" width="8.1796875" style="2" customWidth="1"/>
    <col min="3839" max="3839" width="82" style="2" customWidth="1"/>
    <col min="3840" max="3842" width="19.1796875" style="2" customWidth="1"/>
    <col min="3843" max="4093" width="9.1796875" style="2"/>
    <col min="4094" max="4094" width="8.1796875" style="2" customWidth="1"/>
    <col min="4095" max="4095" width="82" style="2" customWidth="1"/>
    <col min="4096" max="4098" width="19.1796875" style="2" customWidth="1"/>
    <col min="4099" max="4349" width="9.1796875" style="2"/>
    <col min="4350" max="4350" width="8.1796875" style="2" customWidth="1"/>
    <col min="4351" max="4351" width="82" style="2" customWidth="1"/>
    <col min="4352" max="4354" width="19.1796875" style="2" customWidth="1"/>
    <col min="4355" max="4605" width="9.1796875" style="2"/>
    <col min="4606" max="4606" width="8.1796875" style="2" customWidth="1"/>
    <col min="4607" max="4607" width="82" style="2" customWidth="1"/>
    <col min="4608" max="4610" width="19.1796875" style="2" customWidth="1"/>
    <col min="4611" max="4861" width="9.1796875" style="2"/>
    <col min="4862" max="4862" width="8.1796875" style="2" customWidth="1"/>
    <col min="4863" max="4863" width="82" style="2" customWidth="1"/>
    <col min="4864" max="4866" width="19.1796875" style="2" customWidth="1"/>
    <col min="4867" max="5117" width="9.1796875" style="2"/>
    <col min="5118" max="5118" width="8.1796875" style="2" customWidth="1"/>
    <col min="5119" max="5119" width="82" style="2" customWidth="1"/>
    <col min="5120" max="5122" width="19.1796875" style="2" customWidth="1"/>
    <col min="5123" max="5373" width="9.1796875" style="2"/>
    <col min="5374" max="5374" width="8.1796875" style="2" customWidth="1"/>
    <col min="5375" max="5375" width="82" style="2" customWidth="1"/>
    <col min="5376" max="5378" width="19.1796875" style="2" customWidth="1"/>
    <col min="5379" max="5629" width="9.1796875" style="2"/>
    <col min="5630" max="5630" width="8.1796875" style="2" customWidth="1"/>
    <col min="5631" max="5631" width="82" style="2" customWidth="1"/>
    <col min="5632" max="5634" width="19.1796875" style="2" customWidth="1"/>
    <col min="5635" max="5885" width="9.1796875" style="2"/>
    <col min="5886" max="5886" width="8.1796875" style="2" customWidth="1"/>
    <col min="5887" max="5887" width="82" style="2" customWidth="1"/>
    <col min="5888" max="5890" width="19.1796875" style="2" customWidth="1"/>
    <col min="5891" max="6141" width="9.1796875" style="2"/>
    <col min="6142" max="6142" width="8.1796875" style="2" customWidth="1"/>
    <col min="6143" max="6143" width="82" style="2" customWidth="1"/>
    <col min="6144" max="6146" width="19.1796875" style="2" customWidth="1"/>
    <col min="6147" max="6397" width="9.1796875" style="2"/>
    <col min="6398" max="6398" width="8.1796875" style="2" customWidth="1"/>
    <col min="6399" max="6399" width="82" style="2" customWidth="1"/>
    <col min="6400" max="6402" width="19.1796875" style="2" customWidth="1"/>
    <col min="6403" max="6653" width="9.1796875" style="2"/>
    <col min="6654" max="6654" width="8.1796875" style="2" customWidth="1"/>
    <col min="6655" max="6655" width="82" style="2" customWidth="1"/>
    <col min="6656" max="6658" width="19.1796875" style="2" customWidth="1"/>
    <col min="6659" max="6909" width="9.1796875" style="2"/>
    <col min="6910" max="6910" width="8.1796875" style="2" customWidth="1"/>
    <col min="6911" max="6911" width="82" style="2" customWidth="1"/>
    <col min="6912" max="6914" width="19.1796875" style="2" customWidth="1"/>
    <col min="6915" max="7165" width="9.1796875" style="2"/>
    <col min="7166" max="7166" width="8.1796875" style="2" customWidth="1"/>
    <col min="7167" max="7167" width="82" style="2" customWidth="1"/>
    <col min="7168" max="7170" width="19.1796875" style="2" customWidth="1"/>
    <col min="7171" max="7421" width="9.1796875" style="2"/>
    <col min="7422" max="7422" width="8.1796875" style="2" customWidth="1"/>
    <col min="7423" max="7423" width="82" style="2" customWidth="1"/>
    <col min="7424" max="7426" width="19.1796875" style="2" customWidth="1"/>
    <col min="7427" max="7677" width="9.1796875" style="2"/>
    <col min="7678" max="7678" width="8.1796875" style="2" customWidth="1"/>
    <col min="7679" max="7679" width="82" style="2" customWidth="1"/>
    <col min="7680" max="7682" width="19.1796875" style="2" customWidth="1"/>
    <col min="7683" max="7933" width="9.1796875" style="2"/>
    <col min="7934" max="7934" width="8.1796875" style="2" customWidth="1"/>
    <col min="7935" max="7935" width="82" style="2" customWidth="1"/>
    <col min="7936" max="7938" width="19.1796875" style="2" customWidth="1"/>
    <col min="7939" max="8189" width="9.1796875" style="2"/>
    <col min="8190" max="8190" width="8.1796875" style="2" customWidth="1"/>
    <col min="8191" max="8191" width="82" style="2" customWidth="1"/>
    <col min="8192" max="8194" width="19.1796875" style="2" customWidth="1"/>
    <col min="8195" max="8445" width="9.1796875" style="2"/>
    <col min="8446" max="8446" width="8.1796875" style="2" customWidth="1"/>
    <col min="8447" max="8447" width="82" style="2" customWidth="1"/>
    <col min="8448" max="8450" width="19.1796875" style="2" customWidth="1"/>
    <col min="8451" max="8701" width="9.1796875" style="2"/>
    <col min="8702" max="8702" width="8.1796875" style="2" customWidth="1"/>
    <col min="8703" max="8703" width="82" style="2" customWidth="1"/>
    <col min="8704" max="8706" width="19.1796875" style="2" customWidth="1"/>
    <col min="8707" max="8957" width="9.1796875" style="2"/>
    <col min="8958" max="8958" width="8.1796875" style="2" customWidth="1"/>
    <col min="8959" max="8959" width="82" style="2" customWidth="1"/>
    <col min="8960" max="8962" width="19.1796875" style="2" customWidth="1"/>
    <col min="8963" max="9213" width="9.1796875" style="2"/>
    <col min="9214" max="9214" width="8.1796875" style="2" customWidth="1"/>
    <col min="9215" max="9215" width="82" style="2" customWidth="1"/>
    <col min="9216" max="9218" width="19.1796875" style="2" customWidth="1"/>
    <col min="9219" max="9469" width="9.1796875" style="2"/>
    <col min="9470" max="9470" width="8.1796875" style="2" customWidth="1"/>
    <col min="9471" max="9471" width="82" style="2" customWidth="1"/>
    <col min="9472" max="9474" width="19.1796875" style="2" customWidth="1"/>
    <col min="9475" max="9725" width="9.1796875" style="2"/>
    <col min="9726" max="9726" width="8.1796875" style="2" customWidth="1"/>
    <col min="9727" max="9727" width="82" style="2" customWidth="1"/>
    <col min="9728" max="9730" width="19.1796875" style="2" customWidth="1"/>
    <col min="9731" max="9981" width="9.1796875" style="2"/>
    <col min="9982" max="9982" width="8.1796875" style="2" customWidth="1"/>
    <col min="9983" max="9983" width="82" style="2" customWidth="1"/>
    <col min="9984" max="9986" width="19.1796875" style="2" customWidth="1"/>
    <col min="9987" max="10237" width="9.1796875" style="2"/>
    <col min="10238" max="10238" width="8.1796875" style="2" customWidth="1"/>
    <col min="10239" max="10239" width="82" style="2" customWidth="1"/>
    <col min="10240" max="10242" width="19.1796875" style="2" customWidth="1"/>
    <col min="10243" max="10493" width="9.1796875" style="2"/>
    <col min="10494" max="10494" width="8.1796875" style="2" customWidth="1"/>
    <col min="10495" max="10495" width="82" style="2" customWidth="1"/>
    <col min="10496" max="10498" width="19.1796875" style="2" customWidth="1"/>
    <col min="10499" max="10749" width="9.1796875" style="2"/>
    <col min="10750" max="10750" width="8.1796875" style="2" customWidth="1"/>
    <col min="10751" max="10751" width="82" style="2" customWidth="1"/>
    <col min="10752" max="10754" width="19.1796875" style="2" customWidth="1"/>
    <col min="10755" max="11005" width="9.1796875" style="2"/>
    <col min="11006" max="11006" width="8.1796875" style="2" customWidth="1"/>
    <col min="11007" max="11007" width="82" style="2" customWidth="1"/>
    <col min="11008" max="11010" width="19.1796875" style="2" customWidth="1"/>
    <col min="11011" max="11261" width="9.1796875" style="2"/>
    <col min="11262" max="11262" width="8.1796875" style="2" customWidth="1"/>
    <col min="11263" max="11263" width="82" style="2" customWidth="1"/>
    <col min="11264" max="11266" width="19.1796875" style="2" customWidth="1"/>
    <col min="11267" max="11517" width="9.1796875" style="2"/>
    <col min="11518" max="11518" width="8.1796875" style="2" customWidth="1"/>
    <col min="11519" max="11519" width="82" style="2" customWidth="1"/>
    <col min="11520" max="11522" width="19.1796875" style="2" customWidth="1"/>
    <col min="11523" max="11773" width="9.1796875" style="2"/>
    <col min="11774" max="11774" width="8.1796875" style="2" customWidth="1"/>
    <col min="11775" max="11775" width="82" style="2" customWidth="1"/>
    <col min="11776" max="11778" width="19.1796875" style="2" customWidth="1"/>
    <col min="11779" max="12029" width="9.1796875" style="2"/>
    <col min="12030" max="12030" width="8.1796875" style="2" customWidth="1"/>
    <col min="12031" max="12031" width="82" style="2" customWidth="1"/>
    <col min="12032" max="12034" width="19.1796875" style="2" customWidth="1"/>
    <col min="12035" max="12285" width="9.1796875" style="2"/>
    <col min="12286" max="12286" width="8.1796875" style="2" customWidth="1"/>
    <col min="12287" max="12287" width="82" style="2" customWidth="1"/>
    <col min="12288" max="12290" width="19.1796875" style="2" customWidth="1"/>
    <col min="12291" max="12541" width="9.1796875" style="2"/>
    <col min="12542" max="12542" width="8.1796875" style="2" customWidth="1"/>
    <col min="12543" max="12543" width="82" style="2" customWidth="1"/>
    <col min="12544" max="12546" width="19.1796875" style="2" customWidth="1"/>
    <col min="12547" max="12797" width="9.1796875" style="2"/>
    <col min="12798" max="12798" width="8.1796875" style="2" customWidth="1"/>
    <col min="12799" max="12799" width="82" style="2" customWidth="1"/>
    <col min="12800" max="12802" width="19.1796875" style="2" customWidth="1"/>
    <col min="12803" max="13053" width="9.1796875" style="2"/>
    <col min="13054" max="13054" width="8.1796875" style="2" customWidth="1"/>
    <col min="13055" max="13055" width="82" style="2" customWidth="1"/>
    <col min="13056" max="13058" width="19.1796875" style="2" customWidth="1"/>
    <col min="13059" max="13309" width="9.1796875" style="2"/>
    <col min="13310" max="13310" width="8.1796875" style="2" customWidth="1"/>
    <col min="13311" max="13311" width="82" style="2" customWidth="1"/>
    <col min="13312" max="13314" width="19.1796875" style="2" customWidth="1"/>
    <col min="13315" max="13565" width="9.1796875" style="2"/>
    <col min="13566" max="13566" width="8.1796875" style="2" customWidth="1"/>
    <col min="13567" max="13567" width="82" style="2" customWidth="1"/>
    <col min="13568" max="13570" width="19.1796875" style="2" customWidth="1"/>
    <col min="13571" max="13821" width="9.1796875" style="2"/>
    <col min="13822" max="13822" width="8.1796875" style="2" customWidth="1"/>
    <col min="13823" max="13823" width="82" style="2" customWidth="1"/>
    <col min="13824" max="13826" width="19.1796875" style="2" customWidth="1"/>
    <col min="13827" max="14077" width="9.1796875" style="2"/>
    <col min="14078" max="14078" width="8.1796875" style="2" customWidth="1"/>
    <col min="14079" max="14079" width="82" style="2" customWidth="1"/>
    <col min="14080" max="14082" width="19.1796875" style="2" customWidth="1"/>
    <col min="14083" max="14333" width="9.1796875" style="2"/>
    <col min="14334" max="14334" width="8.1796875" style="2" customWidth="1"/>
    <col min="14335" max="14335" width="82" style="2" customWidth="1"/>
    <col min="14336" max="14338" width="19.1796875" style="2" customWidth="1"/>
    <col min="14339" max="14589" width="9.1796875" style="2"/>
    <col min="14590" max="14590" width="8.1796875" style="2" customWidth="1"/>
    <col min="14591" max="14591" width="82" style="2" customWidth="1"/>
    <col min="14592" max="14594" width="19.1796875" style="2" customWidth="1"/>
    <col min="14595" max="14845" width="9.1796875" style="2"/>
    <col min="14846" max="14846" width="8.1796875" style="2" customWidth="1"/>
    <col min="14847" max="14847" width="82" style="2" customWidth="1"/>
    <col min="14848" max="14850" width="19.1796875" style="2" customWidth="1"/>
    <col min="14851" max="15101" width="9.1796875" style="2"/>
    <col min="15102" max="15102" width="8.1796875" style="2" customWidth="1"/>
    <col min="15103" max="15103" width="82" style="2" customWidth="1"/>
    <col min="15104" max="15106" width="19.1796875" style="2" customWidth="1"/>
    <col min="15107" max="15357" width="9.1796875" style="2"/>
    <col min="15358" max="15358" width="8.1796875" style="2" customWidth="1"/>
    <col min="15359" max="15359" width="82" style="2" customWidth="1"/>
    <col min="15360" max="15362" width="19.1796875" style="2" customWidth="1"/>
    <col min="15363" max="15613" width="9.1796875" style="2"/>
    <col min="15614" max="15614" width="8.1796875" style="2" customWidth="1"/>
    <col min="15615" max="15615" width="82" style="2" customWidth="1"/>
    <col min="15616" max="15618" width="19.1796875" style="2" customWidth="1"/>
    <col min="15619" max="15869" width="9.1796875" style="2"/>
    <col min="15870" max="15870" width="8.1796875" style="2" customWidth="1"/>
    <col min="15871" max="15871" width="82" style="2" customWidth="1"/>
    <col min="15872" max="15874" width="19.1796875" style="2" customWidth="1"/>
    <col min="15875" max="16125" width="9.1796875" style="2"/>
    <col min="16126" max="16126" width="8.1796875" style="2" customWidth="1"/>
    <col min="16127" max="16127" width="82" style="2" customWidth="1"/>
    <col min="16128" max="16130" width="19.1796875" style="2" customWidth="1"/>
    <col min="16131" max="16384" width="9.1796875" style="2"/>
  </cols>
  <sheetData>
    <row r="1" spans="1:14">
      <c r="A1" s="29" t="s">
        <v>65</v>
      </c>
      <c r="B1" s="29"/>
      <c r="C1" s="33"/>
      <c r="D1" s="33"/>
      <c r="E1" s="33"/>
    </row>
    <row r="3" spans="1:14" ht="15.75" customHeight="1">
      <c r="A3" s="30" t="s">
        <v>61</v>
      </c>
      <c r="B3" s="30"/>
      <c r="C3" s="34"/>
      <c r="D3" s="34"/>
      <c r="E3" s="34"/>
      <c r="F3" s="24"/>
      <c r="G3" s="24"/>
      <c r="H3" s="24"/>
      <c r="I3" s="24"/>
      <c r="J3" s="24"/>
      <c r="K3" s="24"/>
      <c r="L3" s="24"/>
      <c r="M3" s="24"/>
      <c r="N3" s="24"/>
    </row>
    <row r="4" spans="1:14" ht="15.5">
      <c r="A4" s="31" t="s">
        <v>62</v>
      </c>
      <c r="B4" s="31"/>
      <c r="C4" s="35"/>
      <c r="D4" s="35"/>
      <c r="E4" s="35"/>
      <c r="F4" s="25"/>
      <c r="G4" s="25"/>
      <c r="H4" s="25"/>
      <c r="I4" s="25"/>
      <c r="J4" s="25"/>
      <c r="K4" s="25"/>
      <c r="L4" s="25"/>
      <c r="M4" s="25"/>
      <c r="N4" s="25"/>
    </row>
    <row r="6" spans="1:14" ht="15.5">
      <c r="A6" s="27"/>
      <c r="B6" s="28"/>
      <c r="C6" s="28"/>
      <c r="D6" s="42" t="s">
        <v>60</v>
      </c>
      <c r="E6" s="32"/>
    </row>
    <row r="7" spans="1:14" ht="46">
      <c r="A7" s="3" t="s">
        <v>21</v>
      </c>
      <c r="B7" s="4" t="s">
        <v>0</v>
      </c>
      <c r="C7" s="5" t="s">
        <v>28</v>
      </c>
      <c r="D7" s="6" t="s">
        <v>32</v>
      </c>
      <c r="E7" s="6" t="s">
        <v>33</v>
      </c>
      <c r="F7" s="9" t="s">
        <v>29</v>
      </c>
      <c r="G7" s="1" t="s">
        <v>31</v>
      </c>
      <c r="H7" s="8" t="s">
        <v>30</v>
      </c>
      <c r="I7" s="9" t="s">
        <v>29</v>
      </c>
      <c r="J7" s="1" t="s">
        <v>31</v>
      </c>
      <c r="K7" s="8" t="s">
        <v>30</v>
      </c>
      <c r="L7" s="7" t="s">
        <v>29</v>
      </c>
      <c r="M7" s="1" t="s">
        <v>31</v>
      </c>
      <c r="N7" s="8" t="s">
        <v>30</v>
      </c>
    </row>
    <row r="8" spans="1:14" ht="33" customHeight="1">
      <c r="A8" s="20" t="s">
        <v>1</v>
      </c>
      <c r="B8" s="21" t="s">
        <v>34</v>
      </c>
      <c r="C8" s="12">
        <f>SUM(D8:E8)</f>
        <v>116505207</v>
      </c>
      <c r="D8" s="12">
        <v>116505207</v>
      </c>
      <c r="E8" s="12">
        <v>0</v>
      </c>
      <c r="F8" s="36"/>
      <c r="G8" s="37"/>
      <c r="H8" s="38"/>
      <c r="I8" s="36"/>
      <c r="J8" s="37"/>
      <c r="K8" s="38"/>
      <c r="L8" s="39"/>
      <c r="M8" s="40"/>
      <c r="N8" s="41"/>
    </row>
    <row r="9" spans="1:14">
      <c r="A9" s="20" t="s">
        <v>2</v>
      </c>
      <c r="B9" s="21" t="s">
        <v>35</v>
      </c>
      <c r="C9" s="12">
        <f t="shared" ref="C9:C35" si="0">SUM(D9:E9)</f>
        <v>11379731</v>
      </c>
      <c r="D9" s="12">
        <v>4687266</v>
      </c>
      <c r="E9" s="12">
        <v>6692465</v>
      </c>
      <c r="F9" s="16"/>
      <c r="G9" s="12"/>
      <c r="H9" s="17"/>
      <c r="I9" s="16"/>
      <c r="J9" s="12"/>
      <c r="K9" s="17"/>
      <c r="L9" s="14"/>
      <c r="M9" s="12"/>
      <c r="N9" s="17"/>
    </row>
    <row r="10" spans="1:14">
      <c r="A10" s="20" t="s">
        <v>3</v>
      </c>
      <c r="B10" s="21" t="s">
        <v>36</v>
      </c>
      <c r="C10" s="12">
        <f t="shared" si="0"/>
        <v>2152385</v>
      </c>
      <c r="D10" s="12">
        <v>2152385</v>
      </c>
      <c r="E10" s="12">
        <v>0</v>
      </c>
      <c r="F10" s="16"/>
      <c r="G10" s="12"/>
      <c r="H10" s="17"/>
      <c r="I10" s="16"/>
      <c r="J10" s="12"/>
      <c r="K10" s="17"/>
      <c r="L10" s="14"/>
      <c r="M10" s="12"/>
      <c r="N10" s="17"/>
    </row>
    <row r="11" spans="1:14" ht="13">
      <c r="A11" s="22" t="s">
        <v>4</v>
      </c>
      <c r="B11" s="23" t="s">
        <v>37</v>
      </c>
      <c r="C11" s="13">
        <f t="shared" si="0"/>
        <v>130037323</v>
      </c>
      <c r="D11" s="13">
        <f>SUM(D8:D10)</f>
        <v>123344858</v>
      </c>
      <c r="E11" s="13">
        <f>SUM(E8:E10)</f>
        <v>6692465</v>
      </c>
      <c r="F11" s="16"/>
      <c r="G11" s="12"/>
      <c r="H11" s="17"/>
      <c r="I11" s="16"/>
      <c r="J11" s="12"/>
      <c r="K11" s="17"/>
      <c r="L11" s="14"/>
      <c r="M11" s="12"/>
      <c r="N11" s="17"/>
    </row>
    <row r="12" spans="1:14" ht="13">
      <c r="A12" s="20" t="s">
        <v>5</v>
      </c>
      <c r="B12" s="21" t="s">
        <v>38</v>
      </c>
      <c r="C12" s="12">
        <f t="shared" si="0"/>
        <v>90268801</v>
      </c>
      <c r="D12" s="12">
        <v>50417603</v>
      </c>
      <c r="E12" s="12">
        <v>39851198</v>
      </c>
      <c r="F12" s="18"/>
      <c r="G12" s="13"/>
      <c r="H12" s="19"/>
      <c r="I12" s="18"/>
      <c r="J12" s="13"/>
      <c r="K12" s="19"/>
      <c r="L12" s="15"/>
      <c r="M12" s="13"/>
      <c r="N12" s="19"/>
    </row>
    <row r="13" spans="1:14">
      <c r="A13" s="20" t="s">
        <v>6</v>
      </c>
      <c r="B13" s="21" t="s">
        <v>39</v>
      </c>
      <c r="C13" s="12">
        <f t="shared" si="0"/>
        <v>64464878</v>
      </c>
      <c r="D13" s="12">
        <v>64464878</v>
      </c>
      <c r="E13" s="12">
        <v>0</v>
      </c>
      <c r="F13" s="16"/>
      <c r="G13" s="12"/>
      <c r="H13" s="17"/>
      <c r="I13" s="16"/>
      <c r="J13" s="12"/>
      <c r="K13" s="17"/>
      <c r="L13" s="14"/>
      <c r="M13" s="12"/>
      <c r="N13" s="17"/>
    </row>
    <row r="14" spans="1:14">
      <c r="A14" s="20" t="s">
        <v>7</v>
      </c>
      <c r="B14" s="21" t="s">
        <v>40</v>
      </c>
      <c r="C14" s="12">
        <f t="shared" si="0"/>
        <v>17434185</v>
      </c>
      <c r="D14" s="12">
        <v>17434185</v>
      </c>
      <c r="E14" s="12">
        <v>0</v>
      </c>
      <c r="F14" s="16"/>
      <c r="G14" s="12"/>
      <c r="H14" s="17"/>
      <c r="I14" s="16"/>
      <c r="J14" s="12"/>
      <c r="K14" s="17"/>
      <c r="L14" s="14"/>
      <c r="M14" s="12"/>
      <c r="N14" s="17"/>
    </row>
    <row r="15" spans="1:14" ht="13">
      <c r="A15" s="20" t="s">
        <v>8</v>
      </c>
      <c r="B15" s="21" t="s">
        <v>41</v>
      </c>
      <c r="C15" s="12">
        <f t="shared" si="0"/>
        <v>73352014</v>
      </c>
      <c r="D15" s="12">
        <v>73332964</v>
      </c>
      <c r="E15" s="12">
        <v>19050</v>
      </c>
      <c r="F15" s="18"/>
      <c r="G15" s="13"/>
      <c r="H15" s="19"/>
      <c r="I15" s="18"/>
      <c r="J15" s="13"/>
      <c r="K15" s="19"/>
      <c r="L15" s="15"/>
      <c r="M15" s="13"/>
      <c r="N15" s="19"/>
    </row>
    <row r="16" spans="1:14" ht="13">
      <c r="A16" s="22" t="s">
        <v>9</v>
      </c>
      <c r="B16" s="23" t="s">
        <v>42</v>
      </c>
      <c r="C16" s="13">
        <f t="shared" si="0"/>
        <v>245519878</v>
      </c>
      <c r="D16" s="13">
        <f>SUM(D12:D15)</f>
        <v>205649630</v>
      </c>
      <c r="E16" s="13">
        <f>SUM(E12:E15)</f>
        <v>39870248</v>
      </c>
      <c r="F16" s="16"/>
      <c r="G16" s="12"/>
      <c r="H16" s="17"/>
      <c r="I16" s="16"/>
      <c r="J16" s="12"/>
      <c r="K16" s="17"/>
      <c r="L16" s="14"/>
      <c r="M16" s="12"/>
      <c r="N16" s="17"/>
    </row>
    <row r="17" spans="1:14">
      <c r="A17" s="20" t="s">
        <v>10</v>
      </c>
      <c r="B17" s="21" t="s">
        <v>43</v>
      </c>
      <c r="C17" s="12">
        <f t="shared" si="0"/>
        <v>43296580</v>
      </c>
      <c r="D17" s="12">
        <v>35179736</v>
      </c>
      <c r="E17" s="12">
        <v>8116844</v>
      </c>
      <c r="F17" s="16"/>
      <c r="G17" s="12"/>
      <c r="H17" s="17"/>
      <c r="I17" s="16"/>
      <c r="J17" s="12"/>
      <c r="K17" s="17"/>
      <c r="L17" s="14"/>
      <c r="M17" s="12"/>
      <c r="N17" s="17"/>
    </row>
    <row r="18" spans="1:14">
      <c r="A18" s="20" t="s">
        <v>11</v>
      </c>
      <c r="B18" s="21" t="s">
        <v>44</v>
      </c>
      <c r="C18" s="12">
        <f t="shared" si="0"/>
        <v>38226874</v>
      </c>
      <c r="D18" s="12">
        <v>36603706</v>
      </c>
      <c r="E18" s="12">
        <v>1623168</v>
      </c>
      <c r="F18" s="16"/>
      <c r="G18" s="12"/>
      <c r="H18" s="17"/>
      <c r="I18" s="16"/>
      <c r="J18" s="12"/>
      <c r="K18" s="17"/>
      <c r="L18" s="14"/>
      <c r="M18" s="12"/>
      <c r="N18" s="17"/>
    </row>
    <row r="19" spans="1:14" ht="13">
      <c r="A19" s="20" t="s">
        <v>12</v>
      </c>
      <c r="B19" s="21" t="s">
        <v>45</v>
      </c>
      <c r="C19" s="12">
        <f t="shared" si="0"/>
        <v>0</v>
      </c>
      <c r="D19" s="12">
        <v>0</v>
      </c>
      <c r="E19" s="12">
        <v>0</v>
      </c>
      <c r="F19" s="18"/>
      <c r="G19" s="13"/>
      <c r="H19" s="19"/>
      <c r="I19" s="18"/>
      <c r="J19" s="13"/>
      <c r="K19" s="19"/>
      <c r="L19" s="15"/>
      <c r="M19" s="13"/>
      <c r="N19" s="19"/>
    </row>
    <row r="20" spans="1:14" ht="13">
      <c r="A20" s="22" t="s">
        <v>13</v>
      </c>
      <c r="B20" s="23" t="s">
        <v>46</v>
      </c>
      <c r="C20" s="13">
        <f t="shared" si="0"/>
        <v>81523454</v>
      </c>
      <c r="D20" s="13">
        <f>SUM(D17:D19)</f>
        <v>71783442</v>
      </c>
      <c r="E20" s="13">
        <f>SUM(E17:E19)</f>
        <v>9740012</v>
      </c>
      <c r="F20" s="16"/>
      <c r="G20" s="12"/>
      <c r="H20" s="17"/>
      <c r="I20" s="16"/>
      <c r="J20" s="12"/>
      <c r="K20" s="17"/>
      <c r="L20" s="14"/>
      <c r="M20" s="12"/>
      <c r="N20" s="17"/>
    </row>
    <row r="21" spans="1:14">
      <c r="A21" s="20" t="s">
        <v>14</v>
      </c>
      <c r="B21" s="21" t="s">
        <v>47</v>
      </c>
      <c r="C21" s="12">
        <f t="shared" si="0"/>
        <v>113587723</v>
      </c>
      <c r="D21" s="12">
        <v>88259130</v>
      </c>
      <c r="E21" s="12">
        <v>25328593</v>
      </c>
      <c r="F21" s="16"/>
      <c r="G21" s="12"/>
      <c r="H21" s="17"/>
      <c r="I21" s="16"/>
      <c r="J21" s="12"/>
      <c r="K21" s="17"/>
      <c r="L21" s="14"/>
      <c r="M21" s="12"/>
      <c r="N21" s="17"/>
    </row>
    <row r="22" spans="1:14">
      <c r="A22" s="20" t="s">
        <v>15</v>
      </c>
      <c r="B22" s="21" t="s">
        <v>48</v>
      </c>
      <c r="C22" s="12">
        <f t="shared" si="0"/>
        <v>21987397</v>
      </c>
      <c r="D22" s="12">
        <v>18905978</v>
      </c>
      <c r="E22" s="12">
        <v>3081419</v>
      </c>
      <c r="F22" s="16"/>
      <c r="G22" s="12"/>
      <c r="H22" s="17"/>
      <c r="I22" s="16"/>
      <c r="J22" s="12"/>
      <c r="K22" s="17"/>
      <c r="L22" s="14"/>
      <c r="M22" s="12"/>
      <c r="N22" s="17"/>
    </row>
    <row r="23" spans="1:14">
      <c r="A23" s="20" t="s">
        <v>16</v>
      </c>
      <c r="B23" s="21" t="s">
        <v>49</v>
      </c>
      <c r="C23" s="12">
        <f t="shared" si="0"/>
        <v>21470464</v>
      </c>
      <c r="D23" s="12">
        <v>16252169</v>
      </c>
      <c r="E23" s="12">
        <v>5218295</v>
      </c>
      <c r="F23" s="16"/>
      <c r="G23" s="12"/>
      <c r="H23" s="17"/>
      <c r="I23" s="16"/>
      <c r="J23" s="12"/>
      <c r="K23" s="17"/>
      <c r="L23" s="14"/>
      <c r="M23" s="12"/>
      <c r="N23" s="17"/>
    </row>
    <row r="24" spans="1:14" ht="13">
      <c r="A24" s="22" t="s">
        <v>17</v>
      </c>
      <c r="B24" s="23" t="s">
        <v>50</v>
      </c>
      <c r="C24" s="13">
        <f t="shared" si="0"/>
        <v>157045584</v>
      </c>
      <c r="D24" s="13">
        <f>SUM(D21:D23)</f>
        <v>123417277</v>
      </c>
      <c r="E24" s="13">
        <f>SUM(E21:E23)</f>
        <v>33628307</v>
      </c>
      <c r="F24" s="18"/>
      <c r="G24" s="13"/>
      <c r="H24" s="19"/>
      <c r="I24" s="18"/>
      <c r="J24" s="13"/>
      <c r="K24" s="19"/>
      <c r="L24" s="15"/>
      <c r="M24" s="13"/>
      <c r="N24" s="19"/>
    </row>
    <row r="25" spans="1:14" ht="13">
      <c r="A25" s="22" t="s">
        <v>18</v>
      </c>
      <c r="B25" s="23" t="s">
        <v>51</v>
      </c>
      <c r="C25" s="13">
        <f t="shared" si="0"/>
        <v>10372414</v>
      </c>
      <c r="D25" s="13">
        <v>10249292</v>
      </c>
      <c r="E25" s="13">
        <v>123122</v>
      </c>
      <c r="F25" s="16"/>
      <c r="G25" s="12"/>
      <c r="H25" s="17"/>
      <c r="I25" s="16"/>
      <c r="J25" s="12"/>
      <c r="K25" s="17"/>
      <c r="L25" s="14"/>
      <c r="M25" s="12"/>
      <c r="N25" s="17"/>
    </row>
    <row r="26" spans="1:14" ht="13">
      <c r="A26" s="22" t="s">
        <v>19</v>
      </c>
      <c r="B26" s="23" t="s">
        <v>52</v>
      </c>
      <c r="C26" s="13">
        <f t="shared" si="0"/>
        <v>81282948</v>
      </c>
      <c r="D26" s="13">
        <v>79837533</v>
      </c>
      <c r="E26" s="13">
        <v>1445415</v>
      </c>
      <c r="F26" s="16"/>
      <c r="G26" s="12"/>
      <c r="H26" s="17"/>
      <c r="I26" s="16"/>
      <c r="J26" s="12"/>
      <c r="K26" s="17"/>
      <c r="L26" s="14"/>
      <c r="M26" s="12"/>
      <c r="N26" s="17"/>
    </row>
    <row r="27" spans="1:14" ht="13">
      <c r="A27" s="22" t="s">
        <v>20</v>
      </c>
      <c r="B27" s="23" t="s">
        <v>53</v>
      </c>
      <c r="C27" s="13">
        <f t="shared" si="0"/>
        <v>45332801</v>
      </c>
      <c r="D27" s="13">
        <f>D11+D16-D20-D24-D25-D26</f>
        <v>43706944</v>
      </c>
      <c r="E27" s="13">
        <f>E11+E16-E20-E24-E25-E26</f>
        <v>1625857</v>
      </c>
      <c r="F27" s="16"/>
      <c r="G27" s="12"/>
      <c r="H27" s="17"/>
      <c r="I27" s="16"/>
      <c r="J27" s="12"/>
      <c r="K27" s="17"/>
      <c r="L27" s="14"/>
      <c r="M27" s="12"/>
      <c r="N27" s="17"/>
    </row>
    <row r="28" spans="1:14" s="26" customFormat="1">
      <c r="A28" s="20">
        <v>25</v>
      </c>
      <c r="B28" s="21" t="s">
        <v>63</v>
      </c>
      <c r="C28" s="12">
        <f>SUM(D28:E28)</f>
        <v>0</v>
      </c>
      <c r="D28" s="12">
        <v>0</v>
      </c>
      <c r="E28" s="12">
        <v>0</v>
      </c>
      <c r="F28" s="16"/>
      <c r="G28" s="12"/>
      <c r="H28" s="17"/>
      <c r="I28" s="16"/>
      <c r="J28" s="12"/>
      <c r="K28" s="17"/>
      <c r="L28" s="14"/>
      <c r="M28" s="12"/>
      <c r="N28" s="17"/>
    </row>
    <row r="29" spans="1:14" ht="13">
      <c r="A29" s="20" t="s">
        <v>22</v>
      </c>
      <c r="B29" s="21" t="s">
        <v>54</v>
      </c>
      <c r="C29" s="12">
        <f t="shared" si="0"/>
        <v>3795</v>
      </c>
      <c r="D29" s="12">
        <v>3795</v>
      </c>
      <c r="E29" s="12">
        <v>0</v>
      </c>
      <c r="F29" s="18"/>
      <c r="G29" s="13"/>
      <c r="H29" s="19"/>
      <c r="I29" s="18"/>
      <c r="J29" s="13"/>
      <c r="K29" s="19"/>
      <c r="L29" s="15"/>
      <c r="M29" s="13"/>
      <c r="N29" s="19"/>
    </row>
    <row r="30" spans="1:14" ht="13">
      <c r="A30" s="22" t="s">
        <v>23</v>
      </c>
      <c r="B30" s="23" t="s">
        <v>55</v>
      </c>
      <c r="C30" s="13">
        <f t="shared" si="0"/>
        <v>3795</v>
      </c>
      <c r="D30" s="13">
        <f>SUM(D29:D29)</f>
        <v>3795</v>
      </c>
      <c r="E30" s="13">
        <f>SUM(E29:E29)</f>
        <v>0</v>
      </c>
      <c r="F30" s="18"/>
      <c r="G30" s="13"/>
      <c r="H30" s="19"/>
      <c r="I30" s="18"/>
      <c r="J30" s="13"/>
      <c r="K30" s="19"/>
      <c r="L30" s="15"/>
      <c r="M30" s="13"/>
      <c r="N30" s="19"/>
    </row>
    <row r="31" spans="1:14" s="26" customFormat="1">
      <c r="A31" s="20">
        <v>33</v>
      </c>
      <c r="B31" s="21" t="s">
        <v>64</v>
      </c>
      <c r="C31" s="12">
        <f>SUM(D31:E31)</f>
        <v>0</v>
      </c>
      <c r="D31" s="12">
        <v>0</v>
      </c>
      <c r="E31" s="12">
        <v>0</v>
      </c>
      <c r="F31" s="16"/>
      <c r="G31" s="12"/>
      <c r="H31" s="17"/>
      <c r="I31" s="16"/>
      <c r="J31" s="12"/>
      <c r="K31" s="17"/>
      <c r="L31" s="14"/>
      <c r="M31" s="12"/>
      <c r="N31" s="17"/>
    </row>
    <row r="32" spans="1:14">
      <c r="A32" s="20" t="s">
        <v>24</v>
      </c>
      <c r="B32" s="21" t="s">
        <v>56</v>
      </c>
      <c r="C32" s="12">
        <f t="shared" si="0"/>
        <v>0</v>
      </c>
      <c r="D32" s="12">
        <v>0</v>
      </c>
      <c r="E32" s="12">
        <v>0</v>
      </c>
      <c r="F32" s="16"/>
      <c r="G32" s="12"/>
      <c r="H32" s="17"/>
      <c r="I32" s="16"/>
      <c r="J32" s="12"/>
      <c r="K32" s="17"/>
      <c r="L32" s="14"/>
      <c r="M32" s="12"/>
      <c r="N32" s="17"/>
    </row>
    <row r="33" spans="1:14" ht="13">
      <c r="A33" s="22" t="s">
        <v>25</v>
      </c>
      <c r="B33" s="23" t="s">
        <v>57</v>
      </c>
      <c r="C33" s="13">
        <f t="shared" si="0"/>
        <v>0</v>
      </c>
      <c r="D33" s="13">
        <f>SUM(D32:D32)</f>
        <v>0</v>
      </c>
      <c r="E33" s="13">
        <f>SUM(E32:E32)</f>
        <v>0</v>
      </c>
      <c r="F33" s="16"/>
      <c r="G33" s="12"/>
      <c r="H33" s="17"/>
      <c r="I33" s="16"/>
      <c r="J33" s="12"/>
      <c r="K33" s="17"/>
      <c r="L33" s="14"/>
      <c r="M33" s="12"/>
      <c r="N33" s="17"/>
    </row>
    <row r="34" spans="1:14" ht="13">
      <c r="A34" s="22" t="s">
        <v>26</v>
      </c>
      <c r="B34" s="23" t="s">
        <v>58</v>
      </c>
      <c r="C34" s="13">
        <f t="shared" si="0"/>
        <v>3795</v>
      </c>
      <c r="D34" s="13">
        <f>D30-D33</f>
        <v>3795</v>
      </c>
      <c r="E34" s="13">
        <f>E30-E33</f>
        <v>0</v>
      </c>
      <c r="F34" s="16"/>
      <c r="G34" s="12"/>
      <c r="H34" s="17"/>
      <c r="I34" s="16"/>
      <c r="J34" s="12"/>
      <c r="K34" s="17"/>
      <c r="L34" s="14"/>
      <c r="M34" s="12"/>
      <c r="N34" s="17"/>
    </row>
    <row r="35" spans="1:14" ht="13">
      <c r="A35" s="22" t="s">
        <v>27</v>
      </c>
      <c r="B35" s="23" t="s">
        <v>59</v>
      </c>
      <c r="C35" s="13">
        <f>SUM(D35:E35)</f>
        <v>45336596</v>
      </c>
      <c r="D35" s="13">
        <f>D27+D34</f>
        <v>43710739</v>
      </c>
      <c r="E35" s="13">
        <f>E27+E34</f>
        <v>1625857</v>
      </c>
      <c r="F35" s="18"/>
      <c r="G35" s="13"/>
      <c r="H35" s="19"/>
      <c r="I35" s="18"/>
      <c r="J35" s="13"/>
      <c r="K35" s="19"/>
      <c r="L35" s="15"/>
      <c r="M35" s="13"/>
      <c r="N35" s="19"/>
    </row>
    <row r="36" spans="1:14">
      <c r="F36" s="10"/>
      <c r="G36" s="10"/>
      <c r="H36" s="10"/>
    </row>
    <row r="37" spans="1:14">
      <c r="F37" s="10"/>
      <c r="G37" s="10"/>
      <c r="H37" s="10"/>
    </row>
    <row r="38" spans="1:14" ht="13">
      <c r="F38" s="11"/>
      <c r="G38" s="11"/>
      <c r="H38" s="11"/>
    </row>
    <row r="39" spans="1:14" ht="13">
      <c r="F39" s="11"/>
      <c r="G39" s="11"/>
      <c r="H39" s="11"/>
    </row>
    <row r="40" spans="1:14" ht="13">
      <c r="F40" s="11"/>
      <c r="G40" s="11"/>
      <c r="H40" s="11"/>
    </row>
    <row r="41" spans="1:14" ht="13">
      <c r="F41" s="11"/>
      <c r="G41" s="11"/>
      <c r="H41" s="11"/>
    </row>
  </sheetData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15.mell.eredmény</vt:lpstr>
      <vt:lpstr>'15.mell.eredmény'!Nyomtatási_terület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Börcs-Bajnok Csilla</dc:creator>
  <cp:lastModifiedBy>Gabi</cp:lastModifiedBy>
  <cp:lastPrinted>2019-05-15T07:01:06Z</cp:lastPrinted>
  <dcterms:created xsi:type="dcterms:W3CDTF">2015-01-12T10:17:55Z</dcterms:created>
  <dcterms:modified xsi:type="dcterms:W3CDTF">2019-05-29T16:58:11Z</dcterms:modified>
</cp:coreProperties>
</file>