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serep.zsolt\Documents\Munka\zárszámaadás 2014\zárszámadás mellékletek\"/>
    </mc:Choice>
  </mc:AlternateContent>
  <bookViews>
    <workbookView xWindow="0" yWindow="0" windowWidth="25200" windowHeight="12570"/>
  </bookViews>
  <sheets>
    <sheet name="Munk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31" i="1" l="1"/>
  <c r="U31" i="1"/>
  <c r="L31" i="1"/>
  <c r="J31" i="1"/>
  <c r="V30" i="1"/>
  <c r="V32" i="1" s="1"/>
  <c r="W29" i="1"/>
  <c r="T29" i="1"/>
  <c r="S29" i="1"/>
  <c r="R29" i="1"/>
  <c r="Q29" i="1"/>
  <c r="P29" i="1"/>
  <c r="O29" i="1"/>
  <c r="N29" i="1"/>
  <c r="U29" i="1" s="1"/>
  <c r="I29" i="1"/>
  <c r="F29" i="1"/>
  <c r="E29" i="1"/>
  <c r="L28" i="1"/>
  <c r="J28" i="1"/>
  <c r="L27" i="1"/>
  <c r="J27" i="1"/>
  <c r="L26" i="1"/>
  <c r="J26" i="1"/>
  <c r="W25" i="1"/>
  <c r="U25" i="1"/>
  <c r="L25" i="1"/>
  <c r="J25" i="1"/>
  <c r="W24" i="1"/>
  <c r="U24" i="1"/>
  <c r="L24" i="1"/>
  <c r="J24" i="1"/>
  <c r="W23" i="1"/>
  <c r="U23" i="1"/>
  <c r="L23" i="1"/>
  <c r="J23" i="1"/>
  <c r="I23" i="1"/>
  <c r="F23" i="1"/>
  <c r="C23" i="1"/>
  <c r="W22" i="1"/>
  <c r="U22" i="1"/>
  <c r="L22" i="1"/>
  <c r="J22" i="1"/>
  <c r="W21" i="1"/>
  <c r="U21" i="1"/>
  <c r="L21" i="1"/>
  <c r="J21" i="1"/>
  <c r="W20" i="1"/>
  <c r="U20" i="1"/>
  <c r="L20" i="1"/>
  <c r="J20" i="1"/>
  <c r="W19" i="1"/>
  <c r="U19" i="1"/>
  <c r="L19" i="1"/>
  <c r="K19" i="1"/>
  <c r="J19" i="1"/>
  <c r="J18" i="1" s="1"/>
  <c r="J29" i="1" s="1"/>
  <c r="W18" i="1"/>
  <c r="U18" i="1"/>
  <c r="L18" i="1"/>
  <c r="L29" i="1" s="1"/>
  <c r="K18" i="1"/>
  <c r="K29" i="1" s="1"/>
  <c r="I18" i="1"/>
  <c r="H18" i="1"/>
  <c r="H29" i="1" s="1"/>
  <c r="G18" i="1"/>
  <c r="G29" i="1" s="1"/>
  <c r="F18" i="1"/>
  <c r="E18" i="1"/>
  <c r="D18" i="1"/>
  <c r="D29" i="1" s="1"/>
  <c r="C18" i="1"/>
  <c r="C29" i="1" s="1"/>
  <c r="T17" i="1"/>
  <c r="T30" i="1" s="1"/>
  <c r="T32" i="1" s="1"/>
  <c r="S17" i="1"/>
  <c r="S30" i="1" s="1"/>
  <c r="S32" i="1" s="1"/>
  <c r="R17" i="1"/>
  <c r="R30" i="1" s="1"/>
  <c r="R32" i="1" s="1"/>
  <c r="Q17" i="1"/>
  <c r="Q30" i="1" s="1"/>
  <c r="Q32" i="1" s="1"/>
  <c r="P17" i="1"/>
  <c r="W17" i="1" s="1"/>
  <c r="O17" i="1"/>
  <c r="O30" i="1" s="1"/>
  <c r="O32" i="1" s="1"/>
  <c r="N17" i="1"/>
  <c r="N30" i="1" s="1"/>
  <c r="K17" i="1"/>
  <c r="J17" i="1"/>
  <c r="J30" i="1" s="1"/>
  <c r="J32" i="1" s="1"/>
  <c r="I17" i="1"/>
  <c r="I30" i="1" s="1"/>
  <c r="I32" i="1" s="1"/>
  <c r="H17" i="1"/>
  <c r="H30" i="1" s="1"/>
  <c r="H32" i="1" s="1"/>
  <c r="G17" i="1"/>
  <c r="G30" i="1" s="1"/>
  <c r="G32" i="1" s="1"/>
  <c r="F17" i="1"/>
  <c r="F30" i="1" s="1"/>
  <c r="F32" i="1" s="1"/>
  <c r="E17" i="1"/>
  <c r="E30" i="1" s="1"/>
  <c r="E32" i="1" s="1"/>
  <c r="D17" i="1"/>
  <c r="D30" i="1" s="1"/>
  <c r="D32" i="1" s="1"/>
  <c r="C17" i="1"/>
  <c r="C30" i="1" s="1"/>
  <c r="C32" i="1" s="1"/>
  <c r="L9" i="1"/>
  <c r="J9" i="1"/>
  <c r="W8" i="1"/>
  <c r="U8" i="1"/>
  <c r="L8" i="1"/>
  <c r="J8" i="1"/>
  <c r="W7" i="1"/>
  <c r="U7" i="1"/>
  <c r="L7" i="1"/>
  <c r="J7" i="1"/>
  <c r="W6" i="1"/>
  <c r="U6" i="1"/>
  <c r="L6" i="1"/>
  <c r="L17" i="1" s="1"/>
  <c r="L30" i="1" s="1"/>
  <c r="J6" i="1"/>
  <c r="K30" i="1" l="1"/>
  <c r="K32" i="1" s="1"/>
  <c r="N32" i="1"/>
  <c r="U32" i="1" s="1"/>
  <c r="U30" i="1"/>
  <c r="L32" i="1"/>
  <c r="P30" i="1"/>
  <c r="U17" i="1"/>
  <c r="P32" i="1" l="1"/>
  <c r="W32" i="1" s="1"/>
  <c r="W33" i="1" s="1"/>
  <c r="W30" i="1"/>
</calcChain>
</file>

<file path=xl/sharedStrings.xml><?xml version="1.0" encoding="utf-8"?>
<sst xmlns="http://schemas.openxmlformats.org/spreadsheetml/2006/main" count="88" uniqueCount="75">
  <si>
    <t>zárszámadás 2014.</t>
  </si>
  <si>
    <t>Budakeszi Város Önkormányzat összesített felhalmozási  bevételei és kiadásai  -mérleg- 2014.év</t>
  </si>
  <si>
    <t>21/B melléklet a ……/(……..) 2015. önkormányzati rendelethez</t>
  </si>
  <si>
    <t>adatok eFt-ban</t>
  </si>
  <si>
    <t>Sorszám</t>
  </si>
  <si>
    <t>Megnevezés</t>
  </si>
  <si>
    <t>2014.       eredeti ei.            köt. fel.</t>
  </si>
  <si>
    <t>2014.      mód. ei.            köt. fel.</t>
  </si>
  <si>
    <t>2014.év teljesítés köt.fel.</t>
  </si>
  <si>
    <t>2014.       eredeti ei.            önként váll.</t>
  </si>
  <si>
    <t>2014.       mód. ei.            önként váll.</t>
  </si>
  <si>
    <t>2014.év teljesítés önk.váll.f.</t>
  </si>
  <si>
    <t>2014.       eredeti ei.            állami f.</t>
  </si>
  <si>
    <t>2014.       eredeti ei.            Összesen</t>
  </si>
  <si>
    <t>2014.       mód. ei.            Összesen</t>
  </si>
  <si>
    <t>2014.év teljesítés összesen</t>
  </si>
  <si>
    <t>1.</t>
  </si>
  <si>
    <t>Felhalmozási célú támogatások államháztartáson belülről</t>
  </si>
  <si>
    <t>Beruházások</t>
  </si>
  <si>
    <t>2.</t>
  </si>
  <si>
    <t>Felhalmozási bevételek</t>
  </si>
  <si>
    <t>Felújítások</t>
  </si>
  <si>
    <t>3.</t>
  </si>
  <si>
    <t>Felhalmozási célú átvett pénzeszközök</t>
  </si>
  <si>
    <t>Egyéb felhalmozási kiadások</t>
  </si>
  <si>
    <t>4.</t>
  </si>
  <si>
    <t>Egyéb felhalmozási célú bevételek</t>
  </si>
  <si>
    <t>5.</t>
  </si>
  <si>
    <t>6.</t>
  </si>
  <si>
    <t>7.</t>
  </si>
  <si>
    <t>8.</t>
  </si>
  <si>
    <t>9.</t>
  </si>
  <si>
    <t>10.</t>
  </si>
  <si>
    <t>11.</t>
  </si>
  <si>
    <t>12.</t>
  </si>
  <si>
    <t>FELHALMOZÁSI CÉLÚ KÖLTSÉGVETÉSI BEVÉTELEK ÖSSZESEN:</t>
  </si>
  <si>
    <t>FELHALMOZÁSI CÉLÚ KÖLTSÉGVETÉSI KIADÁSOK ÖSSZESEN:</t>
  </si>
  <si>
    <t>13.</t>
  </si>
  <si>
    <t>Hiány belső finanszírozásának bevételei</t>
  </si>
  <si>
    <t>Értékpapír vásárlása,visszavásárlása</t>
  </si>
  <si>
    <t>13.1</t>
  </si>
  <si>
    <t>Költségvetési maradvány igénybevétele</t>
  </si>
  <si>
    <t>Hitelek törlesztése</t>
  </si>
  <si>
    <t>13.2</t>
  </si>
  <si>
    <t>Vállalkozási maradvány igénybevétele</t>
  </si>
  <si>
    <t>Rövid lejáratú hitelek törlesztése</t>
  </si>
  <si>
    <t>13.3</t>
  </si>
  <si>
    <t>Betét visszavonásából származó bevétel</t>
  </si>
  <si>
    <t>Hosszú lejáratú hitelek törlesztése</t>
  </si>
  <si>
    <t>13.4</t>
  </si>
  <si>
    <t>Egyéb belső finanszírozási bevételek</t>
  </si>
  <si>
    <t>Kölcsön törlesztése</t>
  </si>
  <si>
    <t>14.</t>
  </si>
  <si>
    <t>Hiány külső finanszírozásának bevételei</t>
  </si>
  <si>
    <t>Befektetési célú értékpapírok vásárlása</t>
  </si>
  <si>
    <t>14.1</t>
  </si>
  <si>
    <t>Hosszú lejáratú hitelek,kölcsönök felvétele</t>
  </si>
  <si>
    <t>Betét elhelyezése</t>
  </si>
  <si>
    <t>14.2</t>
  </si>
  <si>
    <t>Likviditási célú hitelek,kölcsönök felvétele</t>
  </si>
  <si>
    <t>Pénzügyi lizing kiadásai</t>
  </si>
  <si>
    <t>14.3</t>
  </si>
  <si>
    <t>Rövid lejáratú hitelek,kölcsönök felvétele</t>
  </si>
  <si>
    <t>Értékpapírok kibocsátása</t>
  </si>
  <si>
    <t>Egyéb külső finanszírozási bevételek</t>
  </si>
  <si>
    <t>15.</t>
  </si>
  <si>
    <t>FELHALMOZÁSI CÉLÚ FINANSZÍROZÁSI BEVÉTELEK ÖSSZESEN:</t>
  </si>
  <si>
    <t>FELHALMOZÁSI CÉLÚ FINANSZÍROZÁSI KIADÁSOK ÖSSZESEN:</t>
  </si>
  <si>
    <t>16.</t>
  </si>
  <si>
    <t>BEVÉTELEK  ÖSSZESEN:</t>
  </si>
  <si>
    <t>KIADÁSOK ÖSSZESEN:</t>
  </si>
  <si>
    <t>17.</t>
  </si>
  <si>
    <t>Finanszírozás nélkül</t>
  </si>
  <si>
    <t>18.</t>
  </si>
  <si>
    <t>MINDÖSSZESEN: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</si>
</sst>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8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0"/>
      <color indexed="8"/>
      <name val="Calibri"/>
      <family val="2"/>
      <charset val="238"/>
    </font>
    <font>
      <b/>
      <sz val="8"/>
      <color indexed="8"/>
      <name val="Calibri"/>
      <family val="2"/>
      <charset val="238"/>
    </font>
    <font>
      <b/>
      <sz val="9"/>
      <color indexed="8"/>
      <name val="Calibri"/>
      <family val="2"/>
      <charset val="238"/>
    </font>
    <font>
      <b/>
      <sz val="8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0" fillId="0" borderId="0" xfId="0" applyFont="1"/>
    <xf numFmtId="0" fontId="3" fillId="0" borderId="0" xfId="0" applyFont="1" applyBorder="1" applyAlignment="1">
      <alignment horizontal="right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right"/>
    </xf>
    <xf numFmtId="0" fontId="3" fillId="0" borderId="1" xfId="0" applyFont="1" applyBorder="1" applyAlignment="1">
      <alignment horizontal="right"/>
    </xf>
    <xf numFmtId="0" fontId="3" fillId="0" borderId="0" xfId="0" applyFont="1" applyBorder="1" applyAlignment="1">
      <alignment horizontal="right"/>
    </xf>
    <xf numFmtId="2" fontId="3" fillId="0" borderId="2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wrapText="1"/>
    </xf>
    <xf numFmtId="3" fontId="6" fillId="0" borderId="2" xfId="0" applyNumberFormat="1" applyFont="1" applyBorder="1" applyAlignment="1">
      <alignment vertical="center" wrapText="1"/>
    </xf>
    <xf numFmtId="3" fontId="6" fillId="0" borderId="2" xfId="0" applyNumberFormat="1" applyFont="1" applyBorder="1" applyAlignment="1">
      <alignment horizontal="right" vertical="center"/>
    </xf>
    <xf numFmtId="3" fontId="3" fillId="0" borderId="2" xfId="0" applyNumberFormat="1" applyFont="1" applyBorder="1" applyAlignment="1">
      <alignment horizontal="left" wrapText="1"/>
    </xf>
    <xf numFmtId="3" fontId="6" fillId="0" borderId="2" xfId="0" applyNumberFormat="1" applyFont="1" applyBorder="1" applyAlignment="1">
      <alignment vertical="center"/>
    </xf>
    <xf numFmtId="0" fontId="3" fillId="0" borderId="2" xfId="0" applyFont="1" applyBorder="1" applyAlignment="1">
      <alignment horizontal="left" wrapText="1"/>
    </xf>
    <xf numFmtId="3" fontId="6" fillId="0" borderId="2" xfId="0" applyNumberFormat="1" applyFont="1" applyBorder="1"/>
    <xf numFmtId="0" fontId="6" fillId="0" borderId="2" xfId="0" applyFont="1" applyBorder="1" applyAlignment="1">
      <alignment wrapText="1"/>
    </xf>
    <xf numFmtId="0" fontId="7" fillId="0" borderId="2" xfId="0" applyFont="1" applyFill="1" applyBorder="1" applyAlignment="1">
      <alignment wrapText="1"/>
    </xf>
    <xf numFmtId="3" fontId="7" fillId="0" borderId="2" xfId="0" applyNumberFormat="1" applyFont="1" applyFill="1" applyBorder="1" applyAlignment="1">
      <alignment vertical="center" wrapText="1"/>
    </xf>
    <xf numFmtId="3" fontId="7" fillId="0" borderId="2" xfId="0" applyNumberFormat="1" applyFont="1" applyFill="1" applyBorder="1" applyAlignment="1">
      <alignment horizontal="left" wrapText="1"/>
    </xf>
    <xf numFmtId="3" fontId="6" fillId="0" borderId="2" xfId="0" applyNumberFormat="1" applyFont="1" applyFill="1" applyBorder="1" applyAlignment="1">
      <alignment horizontal="right" vertical="center"/>
    </xf>
    <xf numFmtId="49" fontId="3" fillId="0" borderId="2" xfId="0" applyNumberFormat="1" applyFont="1" applyBorder="1" applyAlignment="1">
      <alignment horizontal="center"/>
    </xf>
    <xf numFmtId="0" fontId="3" fillId="0" borderId="2" xfId="0" applyFont="1" applyFill="1" applyBorder="1" applyAlignment="1">
      <alignment wrapText="1"/>
    </xf>
    <xf numFmtId="3" fontId="6" fillId="0" borderId="2" xfId="0" applyNumberFormat="1" applyFont="1" applyFill="1" applyBorder="1" applyAlignment="1">
      <alignment vertical="center"/>
    </xf>
    <xf numFmtId="0" fontId="3" fillId="0" borderId="2" xfId="0" applyFont="1" applyBorder="1"/>
    <xf numFmtId="0" fontId="6" fillId="0" borderId="2" xfId="0" applyFont="1" applyBorder="1" applyAlignment="1">
      <alignment vertical="center"/>
    </xf>
    <xf numFmtId="3" fontId="7" fillId="0" borderId="2" xfId="0" applyNumberFormat="1" applyFont="1" applyBorder="1" applyAlignment="1">
      <alignment vertical="center"/>
    </xf>
    <xf numFmtId="0" fontId="7" fillId="0" borderId="2" xfId="0" applyFont="1" applyBorder="1"/>
    <xf numFmtId="0" fontId="3" fillId="0" borderId="2" xfId="0" applyFont="1" applyBorder="1" applyAlignment="1"/>
    <xf numFmtId="0" fontId="3" fillId="0" borderId="2" xfId="0" applyFont="1" applyBorder="1" applyAlignment="1">
      <alignment horizontal="left"/>
    </xf>
    <xf numFmtId="0" fontId="6" fillId="0" borderId="2" xfId="0" applyFont="1" applyBorder="1"/>
    <xf numFmtId="0" fontId="6" fillId="0" borderId="2" xfId="0" applyFont="1" applyBorder="1" applyAlignment="1"/>
    <xf numFmtId="0" fontId="6" fillId="0" borderId="2" xfId="0" applyFont="1" applyBorder="1" applyAlignment="1">
      <alignment horizontal="right"/>
    </xf>
    <xf numFmtId="0" fontId="7" fillId="0" borderId="2" xfId="0" applyFont="1" applyBorder="1" applyAlignment="1">
      <alignment horizontal="left"/>
    </xf>
    <xf numFmtId="2" fontId="3" fillId="0" borderId="2" xfId="0" applyNumberFormat="1" applyFont="1" applyBorder="1" applyAlignment="1">
      <alignment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/>
    </xf>
    <xf numFmtId="3" fontId="8" fillId="0" borderId="2" xfId="0" applyNumberFormat="1" applyFont="1" applyBorder="1"/>
    <xf numFmtId="3" fontId="6" fillId="0" borderId="2" xfId="0" applyNumberFormat="1" applyFont="1" applyBorder="1" applyAlignment="1">
      <alignment wrapText="1"/>
    </xf>
    <xf numFmtId="3" fontId="6" fillId="0" borderId="2" xfId="0" applyNumberFormat="1" applyFont="1" applyBorder="1" applyAlignment="1">
      <alignment horizontal="right"/>
    </xf>
    <xf numFmtId="3" fontId="1" fillId="0" borderId="2" xfId="0" applyNumberFormat="1" applyFont="1" applyBorder="1"/>
    <xf numFmtId="0" fontId="1" fillId="0" borderId="2" xfId="0" applyFont="1" applyBorder="1"/>
    <xf numFmtId="0" fontId="3" fillId="0" borderId="0" xfId="0" applyFont="1" applyBorder="1" applyAlignment="1">
      <alignment horizontal="center"/>
    </xf>
    <xf numFmtId="0" fontId="6" fillId="0" borderId="0" xfId="0" applyFont="1" applyBorder="1" applyAlignment="1">
      <alignment wrapText="1"/>
    </xf>
    <xf numFmtId="3" fontId="6" fillId="0" borderId="0" xfId="0" applyNumberFormat="1" applyFont="1" applyBorder="1" applyAlignment="1">
      <alignment wrapText="1"/>
    </xf>
    <xf numFmtId="3" fontId="3" fillId="0" borderId="0" xfId="0" applyNumberFormat="1" applyFont="1" applyBorder="1" applyAlignment="1">
      <alignment wrapText="1"/>
    </xf>
    <xf numFmtId="3" fontId="3" fillId="0" borderId="0" xfId="0" applyNumberFormat="1" applyFont="1" applyBorder="1" applyAlignment="1">
      <alignment horizontal="right"/>
    </xf>
    <xf numFmtId="0" fontId="3" fillId="0" borderId="0" xfId="0" applyFont="1" applyBorder="1" applyAlignment="1">
      <alignment horizontal="left" wrapText="1"/>
    </xf>
    <xf numFmtId="3" fontId="3" fillId="0" borderId="0" xfId="0" applyNumberFormat="1" applyFont="1" applyBorder="1"/>
    <xf numFmtId="3" fontId="0" fillId="0" borderId="0" xfId="0" applyNumberFormat="1" applyFont="1" applyBorder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5"/>
  <sheetViews>
    <sheetView tabSelected="1" workbookViewId="0">
      <selection sqref="A1:W35"/>
    </sheetView>
  </sheetViews>
  <sheetFormatPr defaultRowHeight="15" x14ac:dyDescent="0.25"/>
  <sheetData>
    <row r="1" spans="1:23" x14ac:dyDescent="0.25">
      <c r="A1" s="1"/>
      <c r="B1" s="2" t="s">
        <v>0</v>
      </c>
      <c r="C1" s="1"/>
      <c r="D1" s="1"/>
      <c r="E1" s="1"/>
      <c r="F1" s="3" t="s">
        <v>1</v>
      </c>
      <c r="G1" s="3"/>
      <c r="H1" s="3"/>
      <c r="I1" s="4"/>
      <c r="J1" s="4"/>
      <c r="K1" s="4"/>
      <c r="L1" s="4"/>
      <c r="M1" s="4"/>
      <c r="N1" s="5"/>
      <c r="O1" s="5"/>
      <c r="P1" s="5"/>
      <c r="Q1" s="6"/>
      <c r="R1" s="6"/>
      <c r="S1" s="6"/>
      <c r="T1" s="7"/>
      <c r="U1" s="8" t="s">
        <v>2</v>
      </c>
      <c r="V1" s="8"/>
      <c r="W1" s="8"/>
    </row>
    <row r="2" spans="1:23" x14ac:dyDescent="0.25">
      <c r="A2" s="9"/>
      <c r="B2" s="2"/>
      <c r="C2" s="9"/>
      <c r="D2" s="9"/>
      <c r="E2" s="9"/>
      <c r="F2" s="4"/>
      <c r="G2" s="4"/>
      <c r="H2" s="4"/>
      <c r="I2" s="4"/>
      <c r="J2" s="4"/>
      <c r="K2" s="4"/>
      <c r="L2" s="4"/>
      <c r="M2" s="4"/>
      <c r="N2" s="10"/>
      <c r="O2" s="10"/>
      <c r="P2" s="10"/>
      <c r="Q2" s="7"/>
      <c r="R2" s="7"/>
      <c r="S2" s="7"/>
      <c r="T2" s="7"/>
      <c r="U2" s="11"/>
      <c r="V2" s="11"/>
      <c r="W2" s="11"/>
    </row>
    <row r="3" spans="1:23" x14ac:dyDescent="0.25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3"/>
      <c r="R3" s="13"/>
      <c r="S3" s="13"/>
      <c r="T3" s="14"/>
      <c r="U3" s="14"/>
      <c r="V3" s="15" t="s">
        <v>3</v>
      </c>
      <c r="W3" s="16"/>
    </row>
    <row r="4" spans="1:23" x14ac:dyDescent="0.25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3"/>
      <c r="R4" s="13"/>
      <c r="S4" s="13"/>
      <c r="T4" s="17"/>
      <c r="U4" s="17"/>
      <c r="V4" s="18"/>
      <c r="W4" s="13"/>
    </row>
    <row r="5" spans="1:23" ht="33.75" x14ac:dyDescent="0.25">
      <c r="A5" s="19" t="s">
        <v>4</v>
      </c>
      <c r="B5" s="19" t="s">
        <v>5</v>
      </c>
      <c r="C5" s="20" t="s">
        <v>6</v>
      </c>
      <c r="D5" s="20" t="s">
        <v>7</v>
      </c>
      <c r="E5" s="20" t="s">
        <v>8</v>
      </c>
      <c r="F5" s="20" t="s">
        <v>9</v>
      </c>
      <c r="G5" s="20" t="s">
        <v>10</v>
      </c>
      <c r="H5" s="20" t="s">
        <v>11</v>
      </c>
      <c r="I5" s="20" t="s">
        <v>12</v>
      </c>
      <c r="J5" s="20" t="s">
        <v>13</v>
      </c>
      <c r="K5" s="20" t="s">
        <v>14</v>
      </c>
      <c r="L5" s="20" t="s">
        <v>15</v>
      </c>
      <c r="M5" s="19" t="s">
        <v>5</v>
      </c>
      <c r="N5" s="20" t="s">
        <v>6</v>
      </c>
      <c r="O5" s="20" t="s">
        <v>7</v>
      </c>
      <c r="P5" s="20" t="s">
        <v>8</v>
      </c>
      <c r="Q5" s="20" t="s">
        <v>6</v>
      </c>
      <c r="R5" s="20" t="s">
        <v>10</v>
      </c>
      <c r="S5" s="20" t="s">
        <v>11</v>
      </c>
      <c r="T5" s="20" t="s">
        <v>12</v>
      </c>
      <c r="U5" s="20" t="s">
        <v>13</v>
      </c>
      <c r="V5" s="20" t="s">
        <v>14</v>
      </c>
      <c r="W5" s="20" t="s">
        <v>15</v>
      </c>
    </row>
    <row r="6" spans="1:23" ht="79.5" x14ac:dyDescent="0.25">
      <c r="A6" s="21" t="s">
        <v>16</v>
      </c>
      <c r="B6" s="22" t="s">
        <v>17</v>
      </c>
      <c r="C6" s="23">
        <v>0</v>
      </c>
      <c r="D6" s="23">
        <v>2848165</v>
      </c>
      <c r="E6" s="23">
        <v>2544055</v>
      </c>
      <c r="F6" s="23">
        <v>0</v>
      </c>
      <c r="G6" s="23">
        <v>0</v>
      </c>
      <c r="H6" s="23">
        <v>0</v>
      </c>
      <c r="I6" s="23">
        <v>0</v>
      </c>
      <c r="J6" s="24">
        <f>C6+F6+I6</f>
        <v>0</v>
      </c>
      <c r="K6" s="24">
        <v>2848165</v>
      </c>
      <c r="L6" s="24">
        <f>E6+H6</f>
        <v>2544055</v>
      </c>
      <c r="M6" s="25" t="s">
        <v>18</v>
      </c>
      <c r="N6" s="24">
        <v>468785</v>
      </c>
      <c r="O6" s="24">
        <v>2987485</v>
      </c>
      <c r="P6" s="24">
        <v>2306416</v>
      </c>
      <c r="Q6" s="26">
        <v>0</v>
      </c>
      <c r="R6" s="26">
        <v>0</v>
      </c>
      <c r="S6" s="26">
        <v>0</v>
      </c>
      <c r="T6" s="26">
        <v>0</v>
      </c>
      <c r="U6" s="26">
        <f>N6+Q6+T6</f>
        <v>468785</v>
      </c>
      <c r="V6" s="26">
        <v>2987485</v>
      </c>
      <c r="W6" s="26">
        <f>P6+S6</f>
        <v>2306416</v>
      </c>
    </row>
    <row r="7" spans="1:23" ht="23.25" x14ac:dyDescent="0.25">
      <c r="A7" s="21" t="s">
        <v>19</v>
      </c>
      <c r="B7" s="22" t="s">
        <v>20</v>
      </c>
      <c r="C7" s="23">
        <v>267716</v>
      </c>
      <c r="D7" s="23">
        <v>267716</v>
      </c>
      <c r="E7" s="23">
        <v>64</v>
      </c>
      <c r="F7" s="23">
        <v>0</v>
      </c>
      <c r="G7" s="23">
        <v>0</v>
      </c>
      <c r="H7" s="23">
        <v>0</v>
      </c>
      <c r="I7" s="23">
        <v>0</v>
      </c>
      <c r="J7" s="24">
        <f>C7+F7+I7</f>
        <v>267716</v>
      </c>
      <c r="K7" s="24">
        <v>267716</v>
      </c>
      <c r="L7" s="24">
        <f t="shared" ref="L7:L32" si="0">E7+H7</f>
        <v>64</v>
      </c>
      <c r="M7" s="27" t="s">
        <v>21</v>
      </c>
      <c r="N7" s="26">
        <v>0</v>
      </c>
      <c r="O7" s="26">
        <v>0</v>
      </c>
      <c r="P7" s="26">
        <v>0</v>
      </c>
      <c r="Q7" s="26">
        <v>0</v>
      </c>
      <c r="R7" s="26">
        <v>0</v>
      </c>
      <c r="S7" s="26">
        <v>0</v>
      </c>
      <c r="T7" s="26">
        <v>0</v>
      </c>
      <c r="U7" s="26">
        <f t="shared" ref="U7:U32" si="1">N7+Q7+T7</f>
        <v>0</v>
      </c>
      <c r="V7" s="26">
        <v>0</v>
      </c>
      <c r="W7" s="28">
        <f t="shared" ref="W7:W32" si="2">P7+S7</f>
        <v>0</v>
      </c>
    </row>
    <row r="8" spans="1:23" ht="57" x14ac:dyDescent="0.25">
      <c r="A8" s="21" t="s">
        <v>22</v>
      </c>
      <c r="B8" s="22" t="s">
        <v>23</v>
      </c>
      <c r="C8" s="23">
        <v>0</v>
      </c>
      <c r="D8" s="23">
        <v>0</v>
      </c>
      <c r="E8" s="23">
        <v>0</v>
      </c>
      <c r="F8" s="23">
        <v>0</v>
      </c>
      <c r="G8" s="23">
        <v>0</v>
      </c>
      <c r="H8" s="23">
        <v>0</v>
      </c>
      <c r="I8" s="23">
        <v>0</v>
      </c>
      <c r="J8" s="24">
        <f>C8+F8+I8</f>
        <v>0</v>
      </c>
      <c r="K8" s="24">
        <v>0</v>
      </c>
      <c r="L8" s="24">
        <f t="shared" si="0"/>
        <v>0</v>
      </c>
      <c r="M8" s="25" t="s">
        <v>24</v>
      </c>
      <c r="N8" s="24">
        <v>0</v>
      </c>
      <c r="O8" s="24">
        <v>983</v>
      </c>
      <c r="P8" s="24">
        <v>983</v>
      </c>
      <c r="Q8" s="26">
        <v>0</v>
      </c>
      <c r="R8" s="26">
        <v>0</v>
      </c>
      <c r="S8" s="26">
        <v>0</v>
      </c>
      <c r="T8" s="26">
        <v>0</v>
      </c>
      <c r="U8" s="26">
        <f t="shared" si="1"/>
        <v>0</v>
      </c>
      <c r="V8" s="26">
        <v>983</v>
      </c>
      <c r="W8" s="28">
        <f t="shared" si="2"/>
        <v>983</v>
      </c>
    </row>
    <row r="9" spans="1:23" ht="45.75" x14ac:dyDescent="0.25">
      <c r="A9" s="21" t="s">
        <v>25</v>
      </c>
      <c r="B9" s="22" t="s">
        <v>26</v>
      </c>
      <c r="C9" s="23">
        <v>0</v>
      </c>
      <c r="D9" s="23">
        <v>0</v>
      </c>
      <c r="E9" s="23">
        <v>0</v>
      </c>
      <c r="F9" s="23">
        <v>0</v>
      </c>
      <c r="G9" s="23">
        <v>0</v>
      </c>
      <c r="H9" s="23">
        <v>0</v>
      </c>
      <c r="I9" s="23">
        <v>0</v>
      </c>
      <c r="J9" s="24">
        <f>C9+F9+I9</f>
        <v>0</v>
      </c>
      <c r="K9" s="24">
        <v>0</v>
      </c>
      <c r="L9" s="24">
        <f t="shared" si="0"/>
        <v>0</v>
      </c>
      <c r="M9" s="27"/>
      <c r="N9" s="26"/>
      <c r="O9" s="26"/>
      <c r="P9" s="26"/>
      <c r="Q9" s="26"/>
      <c r="R9" s="26"/>
      <c r="S9" s="26"/>
      <c r="T9" s="26"/>
      <c r="U9" s="26"/>
      <c r="V9" s="26"/>
      <c r="W9" s="28"/>
    </row>
    <row r="10" spans="1:23" x14ac:dyDescent="0.25">
      <c r="A10" s="21" t="s">
        <v>27</v>
      </c>
      <c r="B10" s="22"/>
      <c r="C10" s="23"/>
      <c r="D10" s="23"/>
      <c r="E10" s="23"/>
      <c r="F10" s="23"/>
      <c r="G10" s="23"/>
      <c r="H10" s="23"/>
      <c r="I10" s="23"/>
      <c r="J10" s="24"/>
      <c r="K10" s="24"/>
      <c r="L10" s="24"/>
      <c r="M10" s="27"/>
      <c r="N10" s="26"/>
      <c r="O10" s="26"/>
      <c r="P10" s="26"/>
      <c r="Q10" s="26"/>
      <c r="R10" s="26"/>
      <c r="S10" s="26"/>
      <c r="T10" s="26"/>
      <c r="U10" s="26"/>
      <c r="V10" s="26"/>
      <c r="W10" s="28"/>
    </row>
    <row r="11" spans="1:23" x14ac:dyDescent="0.25">
      <c r="A11" s="21" t="s">
        <v>28</v>
      </c>
      <c r="B11" s="29"/>
      <c r="C11" s="23"/>
      <c r="D11" s="23"/>
      <c r="E11" s="23"/>
      <c r="F11" s="23"/>
      <c r="G11" s="23"/>
      <c r="H11" s="23"/>
      <c r="I11" s="23"/>
      <c r="J11" s="24"/>
      <c r="K11" s="24"/>
      <c r="L11" s="24"/>
      <c r="M11" s="27"/>
      <c r="N11" s="26"/>
      <c r="O11" s="26"/>
      <c r="P11" s="26"/>
      <c r="Q11" s="26"/>
      <c r="R11" s="26"/>
      <c r="S11" s="26"/>
      <c r="T11" s="26"/>
      <c r="U11" s="26"/>
      <c r="V11" s="26"/>
      <c r="W11" s="28"/>
    </row>
    <row r="12" spans="1:23" x14ac:dyDescent="0.25">
      <c r="A12" s="21" t="s">
        <v>29</v>
      </c>
      <c r="B12" s="29"/>
      <c r="C12" s="23"/>
      <c r="D12" s="23"/>
      <c r="E12" s="23"/>
      <c r="F12" s="23"/>
      <c r="G12" s="23"/>
      <c r="H12" s="23"/>
      <c r="I12" s="23"/>
      <c r="J12" s="24"/>
      <c r="K12" s="24"/>
      <c r="L12" s="24"/>
      <c r="M12" s="27"/>
      <c r="N12" s="26"/>
      <c r="O12" s="26"/>
      <c r="P12" s="26"/>
      <c r="Q12" s="26"/>
      <c r="R12" s="26"/>
      <c r="S12" s="26"/>
      <c r="T12" s="26"/>
      <c r="U12" s="26"/>
      <c r="V12" s="26"/>
      <c r="W12" s="28"/>
    </row>
    <row r="13" spans="1:23" x14ac:dyDescent="0.25">
      <c r="A13" s="21" t="s">
        <v>30</v>
      </c>
      <c r="B13" s="29"/>
      <c r="C13" s="23"/>
      <c r="D13" s="23"/>
      <c r="E13" s="23"/>
      <c r="F13" s="23"/>
      <c r="G13" s="23"/>
      <c r="H13" s="23"/>
      <c r="I13" s="23"/>
      <c r="J13" s="24"/>
      <c r="K13" s="24"/>
      <c r="L13" s="24"/>
      <c r="M13" s="27"/>
      <c r="N13" s="26"/>
      <c r="O13" s="26"/>
      <c r="P13" s="26"/>
      <c r="Q13" s="26"/>
      <c r="R13" s="26"/>
      <c r="S13" s="26"/>
      <c r="T13" s="26"/>
      <c r="U13" s="26"/>
      <c r="V13" s="26"/>
      <c r="W13" s="28"/>
    </row>
    <row r="14" spans="1:23" x14ac:dyDescent="0.25">
      <c r="A14" s="21" t="s">
        <v>31</v>
      </c>
      <c r="B14" s="29"/>
      <c r="C14" s="23"/>
      <c r="D14" s="23"/>
      <c r="E14" s="23"/>
      <c r="F14" s="23"/>
      <c r="G14" s="23"/>
      <c r="H14" s="23"/>
      <c r="I14" s="23"/>
      <c r="J14" s="24"/>
      <c r="K14" s="24"/>
      <c r="L14" s="24"/>
      <c r="M14" s="27"/>
      <c r="N14" s="26"/>
      <c r="O14" s="26"/>
      <c r="P14" s="26"/>
      <c r="Q14" s="26"/>
      <c r="R14" s="26"/>
      <c r="S14" s="26"/>
      <c r="T14" s="26"/>
      <c r="U14" s="26"/>
      <c r="V14" s="26"/>
      <c r="W14" s="28"/>
    </row>
    <row r="15" spans="1:23" x14ac:dyDescent="0.25">
      <c r="A15" s="21" t="s">
        <v>32</v>
      </c>
      <c r="B15" s="29"/>
      <c r="C15" s="23"/>
      <c r="D15" s="23"/>
      <c r="E15" s="23"/>
      <c r="F15" s="23"/>
      <c r="G15" s="23"/>
      <c r="H15" s="23"/>
      <c r="I15" s="23"/>
      <c r="J15" s="24"/>
      <c r="K15" s="24"/>
      <c r="L15" s="24"/>
      <c r="M15" s="27"/>
      <c r="N15" s="26"/>
      <c r="O15" s="26"/>
      <c r="P15" s="26"/>
      <c r="Q15" s="26"/>
      <c r="R15" s="26"/>
      <c r="S15" s="26"/>
      <c r="T15" s="26"/>
      <c r="U15" s="26"/>
      <c r="V15" s="26"/>
      <c r="W15" s="28"/>
    </row>
    <row r="16" spans="1:23" x14ac:dyDescent="0.25">
      <c r="A16" s="21" t="s">
        <v>33</v>
      </c>
      <c r="B16" s="30"/>
      <c r="C16" s="31"/>
      <c r="D16" s="31"/>
      <c r="E16" s="31"/>
      <c r="F16" s="31"/>
      <c r="G16" s="31"/>
      <c r="H16" s="31"/>
      <c r="I16" s="31"/>
      <c r="J16" s="24"/>
      <c r="K16" s="24"/>
      <c r="L16" s="24"/>
      <c r="M16" s="32"/>
      <c r="N16" s="33"/>
      <c r="O16" s="33"/>
      <c r="P16" s="33"/>
      <c r="Q16" s="33"/>
      <c r="R16" s="33"/>
      <c r="S16" s="33"/>
      <c r="T16" s="33"/>
      <c r="U16" s="26"/>
      <c r="V16" s="26"/>
      <c r="W16" s="28"/>
    </row>
    <row r="17" spans="1:23" ht="68.25" x14ac:dyDescent="0.25">
      <c r="A17" s="21" t="s">
        <v>34</v>
      </c>
      <c r="B17" s="29" t="s">
        <v>35</v>
      </c>
      <c r="C17" s="23">
        <f>C6+C7+C8+C9</f>
        <v>267716</v>
      </c>
      <c r="D17" s="23">
        <f t="shared" ref="D17:L17" si="3">D6+D7+D8+D9</f>
        <v>3115881</v>
      </c>
      <c r="E17" s="23">
        <f t="shared" si="3"/>
        <v>2544119</v>
      </c>
      <c r="F17" s="23">
        <f t="shared" si="3"/>
        <v>0</v>
      </c>
      <c r="G17" s="23">
        <f t="shared" si="3"/>
        <v>0</v>
      </c>
      <c r="H17" s="23">
        <f t="shared" si="3"/>
        <v>0</v>
      </c>
      <c r="I17" s="23">
        <f t="shared" si="3"/>
        <v>0</v>
      </c>
      <c r="J17" s="23">
        <f t="shared" si="3"/>
        <v>267716</v>
      </c>
      <c r="K17" s="23">
        <f t="shared" si="3"/>
        <v>3115881</v>
      </c>
      <c r="L17" s="23">
        <f t="shared" si="3"/>
        <v>2544119</v>
      </c>
      <c r="M17" s="29" t="s">
        <v>36</v>
      </c>
      <c r="N17" s="26">
        <f>N6+N7+N8</f>
        <v>468785</v>
      </c>
      <c r="O17" s="26">
        <f t="shared" ref="O17:T17" si="4">O6+O7+O8</f>
        <v>2988468</v>
      </c>
      <c r="P17" s="26">
        <f t="shared" si="4"/>
        <v>2307399</v>
      </c>
      <c r="Q17" s="26">
        <f t="shared" si="4"/>
        <v>0</v>
      </c>
      <c r="R17" s="26">
        <f t="shared" si="4"/>
        <v>0</v>
      </c>
      <c r="S17" s="26">
        <f t="shared" si="4"/>
        <v>0</v>
      </c>
      <c r="T17" s="26">
        <f t="shared" si="4"/>
        <v>0</v>
      </c>
      <c r="U17" s="26">
        <f t="shared" si="1"/>
        <v>468785</v>
      </c>
      <c r="V17" s="26">
        <v>2988468</v>
      </c>
      <c r="W17" s="26">
        <f t="shared" si="2"/>
        <v>2307399</v>
      </c>
    </row>
    <row r="18" spans="1:23" ht="45.75" x14ac:dyDescent="0.25">
      <c r="A18" s="34" t="s">
        <v>37</v>
      </c>
      <c r="B18" s="29" t="s">
        <v>38</v>
      </c>
      <c r="C18" s="23">
        <f>C19+C20+C21+C22</f>
        <v>201069</v>
      </c>
      <c r="D18" s="23">
        <f t="shared" ref="D18:L18" si="5">D19+D20+D21+D22</f>
        <v>95195</v>
      </c>
      <c r="E18" s="23">
        <f t="shared" si="5"/>
        <v>95195</v>
      </c>
      <c r="F18" s="23">
        <f t="shared" si="5"/>
        <v>0</v>
      </c>
      <c r="G18" s="23">
        <f t="shared" si="5"/>
        <v>0</v>
      </c>
      <c r="H18" s="23">
        <f t="shared" si="5"/>
        <v>0</v>
      </c>
      <c r="I18" s="23">
        <f t="shared" si="5"/>
        <v>0</v>
      </c>
      <c r="J18" s="23">
        <f t="shared" si="5"/>
        <v>201069</v>
      </c>
      <c r="K18" s="23">
        <f t="shared" si="5"/>
        <v>95195</v>
      </c>
      <c r="L18" s="23">
        <f t="shared" si="5"/>
        <v>95195</v>
      </c>
      <c r="M18" s="22" t="s">
        <v>39</v>
      </c>
      <c r="N18" s="26">
        <v>0</v>
      </c>
      <c r="O18" s="26">
        <v>0</v>
      </c>
      <c r="P18" s="26">
        <v>0</v>
      </c>
      <c r="Q18" s="26">
        <v>0</v>
      </c>
      <c r="R18" s="26">
        <v>0</v>
      </c>
      <c r="S18" s="26">
        <v>0</v>
      </c>
      <c r="T18" s="26">
        <v>0</v>
      </c>
      <c r="U18" s="26">
        <f t="shared" si="1"/>
        <v>0</v>
      </c>
      <c r="V18" s="26">
        <v>0</v>
      </c>
      <c r="W18" s="28">
        <f t="shared" si="2"/>
        <v>0</v>
      </c>
    </row>
    <row r="19" spans="1:23" ht="57" x14ac:dyDescent="0.25">
      <c r="A19" s="34" t="s">
        <v>40</v>
      </c>
      <c r="B19" s="22" t="s">
        <v>41</v>
      </c>
      <c r="C19" s="23">
        <v>201069</v>
      </c>
      <c r="D19" s="23">
        <v>95195</v>
      </c>
      <c r="E19" s="23">
        <v>95195</v>
      </c>
      <c r="F19" s="23">
        <v>0</v>
      </c>
      <c r="G19" s="23">
        <v>0</v>
      </c>
      <c r="H19" s="23">
        <v>0</v>
      </c>
      <c r="I19" s="23">
        <v>0</v>
      </c>
      <c r="J19" s="24">
        <f t="shared" ref="J19:J31" si="6">C19+F19+I19</f>
        <v>201069</v>
      </c>
      <c r="K19" s="24">
        <f>D19</f>
        <v>95195</v>
      </c>
      <c r="L19" s="24">
        <f t="shared" si="0"/>
        <v>95195</v>
      </c>
      <c r="M19" s="22" t="s">
        <v>42</v>
      </c>
      <c r="N19" s="26">
        <v>0</v>
      </c>
      <c r="O19" s="26">
        <v>222608</v>
      </c>
      <c r="P19" s="26">
        <v>222608</v>
      </c>
      <c r="Q19" s="26">
        <v>0</v>
      </c>
      <c r="R19" s="26">
        <v>0</v>
      </c>
      <c r="S19" s="26">
        <v>0</v>
      </c>
      <c r="T19" s="26">
        <v>0</v>
      </c>
      <c r="U19" s="26">
        <f t="shared" si="1"/>
        <v>0</v>
      </c>
      <c r="V19" s="26">
        <v>222608</v>
      </c>
      <c r="W19" s="28">
        <f t="shared" si="2"/>
        <v>222608</v>
      </c>
    </row>
    <row r="20" spans="1:23" ht="45.75" x14ac:dyDescent="0.25">
      <c r="A20" s="34" t="s">
        <v>43</v>
      </c>
      <c r="B20" s="22" t="s">
        <v>44</v>
      </c>
      <c r="C20" s="23">
        <v>0</v>
      </c>
      <c r="D20" s="23">
        <v>0</v>
      </c>
      <c r="E20" s="23">
        <v>0</v>
      </c>
      <c r="F20" s="23">
        <v>0</v>
      </c>
      <c r="G20" s="23">
        <v>0</v>
      </c>
      <c r="H20" s="23">
        <v>0</v>
      </c>
      <c r="I20" s="23">
        <v>0</v>
      </c>
      <c r="J20" s="24">
        <f t="shared" si="6"/>
        <v>0</v>
      </c>
      <c r="K20" s="24">
        <v>0</v>
      </c>
      <c r="L20" s="24">
        <f t="shared" si="0"/>
        <v>0</v>
      </c>
      <c r="M20" s="22" t="s">
        <v>45</v>
      </c>
      <c r="N20" s="26">
        <v>0</v>
      </c>
      <c r="O20" s="26">
        <v>0</v>
      </c>
      <c r="P20" s="26">
        <v>0</v>
      </c>
      <c r="Q20" s="26">
        <v>0</v>
      </c>
      <c r="R20" s="26">
        <v>0</v>
      </c>
      <c r="S20" s="26">
        <v>0</v>
      </c>
      <c r="T20" s="26">
        <v>0</v>
      </c>
      <c r="U20" s="26">
        <f t="shared" si="1"/>
        <v>0</v>
      </c>
      <c r="V20" s="26">
        <v>0</v>
      </c>
      <c r="W20" s="28">
        <f t="shared" si="2"/>
        <v>0</v>
      </c>
    </row>
    <row r="21" spans="1:23" ht="57" x14ac:dyDescent="0.25">
      <c r="A21" s="34" t="s">
        <v>46</v>
      </c>
      <c r="B21" s="22" t="s">
        <v>47</v>
      </c>
      <c r="C21" s="23">
        <v>0</v>
      </c>
      <c r="D21" s="23">
        <v>0</v>
      </c>
      <c r="E21" s="23">
        <v>0</v>
      </c>
      <c r="F21" s="23">
        <v>0</v>
      </c>
      <c r="G21" s="23">
        <v>0</v>
      </c>
      <c r="H21" s="23">
        <v>0</v>
      </c>
      <c r="I21" s="23">
        <v>0</v>
      </c>
      <c r="J21" s="24">
        <f t="shared" si="6"/>
        <v>0</v>
      </c>
      <c r="K21" s="24">
        <v>0</v>
      </c>
      <c r="L21" s="24">
        <f t="shared" si="0"/>
        <v>0</v>
      </c>
      <c r="M21" s="22" t="s">
        <v>48</v>
      </c>
      <c r="N21" s="26">
        <v>0</v>
      </c>
      <c r="O21" s="26">
        <v>0</v>
      </c>
      <c r="P21" s="26">
        <v>0</v>
      </c>
      <c r="Q21" s="26">
        <v>0</v>
      </c>
      <c r="R21" s="26">
        <v>0</v>
      </c>
      <c r="S21" s="26">
        <v>0</v>
      </c>
      <c r="T21" s="26">
        <v>0</v>
      </c>
      <c r="U21" s="26">
        <f t="shared" si="1"/>
        <v>0</v>
      </c>
      <c r="V21" s="26">
        <v>0</v>
      </c>
      <c r="W21" s="28">
        <f t="shared" si="2"/>
        <v>0</v>
      </c>
    </row>
    <row r="22" spans="1:23" ht="34.5" x14ac:dyDescent="0.25">
      <c r="A22" s="34" t="s">
        <v>49</v>
      </c>
      <c r="B22" s="22" t="s">
        <v>50</v>
      </c>
      <c r="C22" s="23">
        <v>0</v>
      </c>
      <c r="D22" s="23">
        <v>0</v>
      </c>
      <c r="E22" s="23">
        <v>0</v>
      </c>
      <c r="F22" s="23">
        <v>0</v>
      </c>
      <c r="G22" s="23">
        <v>0</v>
      </c>
      <c r="H22" s="23">
        <v>0</v>
      </c>
      <c r="I22" s="23">
        <v>0</v>
      </c>
      <c r="J22" s="24">
        <f t="shared" si="6"/>
        <v>0</v>
      </c>
      <c r="K22" s="24">
        <v>0</v>
      </c>
      <c r="L22" s="24">
        <f t="shared" si="0"/>
        <v>0</v>
      </c>
      <c r="M22" s="22" t="s">
        <v>51</v>
      </c>
      <c r="N22" s="26">
        <v>0</v>
      </c>
      <c r="O22" s="26">
        <v>0</v>
      </c>
      <c r="P22" s="26">
        <v>0</v>
      </c>
      <c r="Q22" s="26">
        <v>0</v>
      </c>
      <c r="R22" s="26">
        <v>0</v>
      </c>
      <c r="S22" s="26">
        <v>0</v>
      </c>
      <c r="T22" s="26">
        <v>0</v>
      </c>
      <c r="U22" s="26">
        <f t="shared" si="1"/>
        <v>0</v>
      </c>
      <c r="V22" s="26">
        <v>0</v>
      </c>
      <c r="W22" s="28">
        <f t="shared" si="2"/>
        <v>0</v>
      </c>
    </row>
    <row r="23" spans="1:23" ht="45.75" x14ac:dyDescent="0.25">
      <c r="A23" s="34" t="s">
        <v>52</v>
      </c>
      <c r="B23" s="29" t="s">
        <v>53</v>
      </c>
      <c r="C23" s="23">
        <f>C24+C25+C26+C27+C28</f>
        <v>0</v>
      </c>
      <c r="D23" s="23">
        <v>0</v>
      </c>
      <c r="E23" s="23">
        <v>0</v>
      </c>
      <c r="F23" s="23">
        <f>F24+F25+F26+F27+F28</f>
        <v>0</v>
      </c>
      <c r="G23" s="23">
        <v>0</v>
      </c>
      <c r="H23" s="23">
        <v>0</v>
      </c>
      <c r="I23" s="23">
        <f>I24+I25+I26+I27+I28</f>
        <v>0</v>
      </c>
      <c r="J23" s="24">
        <f t="shared" si="6"/>
        <v>0</v>
      </c>
      <c r="K23" s="24">
        <v>0</v>
      </c>
      <c r="L23" s="24">
        <f t="shared" si="0"/>
        <v>0</v>
      </c>
      <c r="M23" s="22" t="s">
        <v>54</v>
      </c>
      <c r="N23" s="26">
        <v>0</v>
      </c>
      <c r="O23" s="26">
        <v>0</v>
      </c>
      <c r="P23" s="26">
        <v>0</v>
      </c>
      <c r="Q23" s="26">
        <v>0</v>
      </c>
      <c r="R23" s="26">
        <v>0</v>
      </c>
      <c r="S23" s="26">
        <v>0</v>
      </c>
      <c r="T23" s="26">
        <v>0</v>
      </c>
      <c r="U23" s="26">
        <f t="shared" si="1"/>
        <v>0</v>
      </c>
      <c r="V23" s="26">
        <v>0</v>
      </c>
      <c r="W23" s="28">
        <f t="shared" si="2"/>
        <v>0</v>
      </c>
    </row>
    <row r="24" spans="1:23" ht="57" x14ac:dyDescent="0.25">
      <c r="A24" s="34" t="s">
        <v>55</v>
      </c>
      <c r="B24" s="22" t="s">
        <v>56</v>
      </c>
      <c r="C24" s="23">
        <v>0</v>
      </c>
      <c r="D24" s="23">
        <v>0</v>
      </c>
      <c r="E24" s="23">
        <v>0</v>
      </c>
      <c r="F24" s="23">
        <v>0</v>
      </c>
      <c r="G24" s="23">
        <v>0</v>
      </c>
      <c r="H24" s="23">
        <v>0</v>
      </c>
      <c r="I24" s="23">
        <v>0</v>
      </c>
      <c r="J24" s="24">
        <f t="shared" si="6"/>
        <v>0</v>
      </c>
      <c r="K24" s="24">
        <v>0</v>
      </c>
      <c r="L24" s="24">
        <f t="shared" si="0"/>
        <v>0</v>
      </c>
      <c r="M24" s="22" t="s">
        <v>57</v>
      </c>
      <c r="N24" s="26">
        <v>0</v>
      </c>
      <c r="O24" s="26">
        <v>0</v>
      </c>
      <c r="P24" s="26">
        <v>0</v>
      </c>
      <c r="Q24" s="26">
        <v>0</v>
      </c>
      <c r="R24" s="26">
        <v>0</v>
      </c>
      <c r="S24" s="26">
        <v>0</v>
      </c>
      <c r="T24" s="26">
        <v>0</v>
      </c>
      <c r="U24" s="26">
        <f t="shared" si="1"/>
        <v>0</v>
      </c>
      <c r="V24" s="26">
        <v>0</v>
      </c>
      <c r="W24" s="28">
        <f t="shared" si="2"/>
        <v>0</v>
      </c>
    </row>
    <row r="25" spans="1:23" ht="57" x14ac:dyDescent="0.25">
      <c r="A25" s="34" t="s">
        <v>58</v>
      </c>
      <c r="B25" s="35" t="s">
        <v>59</v>
      </c>
      <c r="C25" s="31">
        <v>0</v>
      </c>
      <c r="D25" s="31">
        <v>0</v>
      </c>
      <c r="E25" s="31">
        <v>0</v>
      </c>
      <c r="F25" s="31">
        <v>0</v>
      </c>
      <c r="G25" s="31">
        <v>0</v>
      </c>
      <c r="H25" s="31">
        <v>0</v>
      </c>
      <c r="I25" s="31">
        <v>0</v>
      </c>
      <c r="J25" s="24">
        <f t="shared" si="6"/>
        <v>0</v>
      </c>
      <c r="K25" s="24">
        <v>0</v>
      </c>
      <c r="L25" s="24">
        <f t="shared" si="0"/>
        <v>0</v>
      </c>
      <c r="M25" s="35" t="s">
        <v>60</v>
      </c>
      <c r="N25" s="36">
        <v>0</v>
      </c>
      <c r="O25" s="36">
        <v>0</v>
      </c>
      <c r="P25" s="36">
        <v>0</v>
      </c>
      <c r="Q25" s="36">
        <v>0</v>
      </c>
      <c r="R25" s="36">
        <v>0</v>
      </c>
      <c r="S25" s="36">
        <v>0</v>
      </c>
      <c r="T25" s="36">
        <v>0</v>
      </c>
      <c r="U25" s="26">
        <f t="shared" si="1"/>
        <v>0</v>
      </c>
      <c r="V25" s="26">
        <v>0</v>
      </c>
      <c r="W25" s="28">
        <f t="shared" si="2"/>
        <v>0</v>
      </c>
    </row>
    <row r="26" spans="1:23" ht="57" x14ac:dyDescent="0.25">
      <c r="A26" s="34" t="s">
        <v>61</v>
      </c>
      <c r="B26" s="22" t="s">
        <v>62</v>
      </c>
      <c r="C26" s="23">
        <v>0</v>
      </c>
      <c r="D26" s="23">
        <v>0</v>
      </c>
      <c r="E26" s="23">
        <v>0</v>
      </c>
      <c r="F26" s="23">
        <v>0</v>
      </c>
      <c r="G26" s="23">
        <v>0</v>
      </c>
      <c r="H26" s="23">
        <v>0</v>
      </c>
      <c r="I26" s="23">
        <v>0</v>
      </c>
      <c r="J26" s="24">
        <f t="shared" si="6"/>
        <v>0</v>
      </c>
      <c r="K26" s="24">
        <v>0</v>
      </c>
      <c r="L26" s="24">
        <f t="shared" si="0"/>
        <v>0</v>
      </c>
      <c r="M26" s="29"/>
      <c r="N26" s="26"/>
      <c r="O26" s="26"/>
      <c r="P26" s="26"/>
      <c r="Q26" s="26"/>
      <c r="R26" s="26"/>
      <c r="S26" s="26"/>
      <c r="T26" s="26"/>
      <c r="U26" s="26"/>
      <c r="V26" s="26"/>
      <c r="W26" s="28"/>
    </row>
    <row r="27" spans="1:23" x14ac:dyDescent="0.25">
      <c r="A27" s="34"/>
      <c r="B27" s="37" t="s">
        <v>63</v>
      </c>
      <c r="C27" s="26">
        <v>0</v>
      </c>
      <c r="D27" s="26">
        <v>0</v>
      </c>
      <c r="E27" s="26">
        <v>0</v>
      </c>
      <c r="F27" s="26">
        <v>0</v>
      </c>
      <c r="G27" s="26">
        <v>0</v>
      </c>
      <c r="H27" s="26">
        <v>0</v>
      </c>
      <c r="I27" s="26">
        <v>0</v>
      </c>
      <c r="J27" s="24">
        <f t="shared" si="6"/>
        <v>0</v>
      </c>
      <c r="K27" s="24">
        <v>0</v>
      </c>
      <c r="L27" s="24">
        <f t="shared" si="0"/>
        <v>0</v>
      </c>
      <c r="M27" s="37"/>
      <c r="N27" s="24"/>
      <c r="O27" s="24"/>
      <c r="P27" s="24"/>
      <c r="Q27" s="38"/>
      <c r="R27" s="38"/>
      <c r="S27" s="38"/>
      <c r="T27" s="38"/>
      <c r="U27" s="26"/>
      <c r="V27" s="26"/>
      <c r="W27" s="28"/>
    </row>
    <row r="28" spans="1:23" x14ac:dyDescent="0.25">
      <c r="A28" s="34"/>
      <c r="B28" s="37" t="s">
        <v>64</v>
      </c>
      <c r="C28" s="39">
        <v>0</v>
      </c>
      <c r="D28" s="39">
        <v>0</v>
      </c>
      <c r="E28" s="39">
        <v>0</v>
      </c>
      <c r="F28" s="26">
        <v>0</v>
      </c>
      <c r="G28" s="26">
        <v>0</v>
      </c>
      <c r="H28" s="26">
        <v>0</v>
      </c>
      <c r="I28" s="26">
        <v>0</v>
      </c>
      <c r="J28" s="24">
        <f t="shared" si="6"/>
        <v>0</v>
      </c>
      <c r="K28" s="24">
        <v>0</v>
      </c>
      <c r="L28" s="24">
        <f t="shared" si="0"/>
        <v>0</v>
      </c>
      <c r="M28" s="40"/>
      <c r="N28" s="26"/>
      <c r="O28" s="26"/>
      <c r="P28" s="26"/>
      <c r="Q28" s="26"/>
      <c r="R28" s="26"/>
      <c r="S28" s="26"/>
      <c r="T28" s="26"/>
      <c r="U28" s="26"/>
      <c r="V28" s="26"/>
      <c r="W28" s="28"/>
    </row>
    <row r="29" spans="1:23" ht="68.25" x14ac:dyDescent="0.25">
      <c r="A29" s="41" t="s">
        <v>65</v>
      </c>
      <c r="B29" s="29" t="s">
        <v>66</v>
      </c>
      <c r="C29" s="26">
        <f>C18+C23</f>
        <v>201069</v>
      </c>
      <c r="D29" s="26">
        <f t="shared" ref="D29:L29" si="7">D18+D23</f>
        <v>95195</v>
      </c>
      <c r="E29" s="26">
        <f t="shared" si="7"/>
        <v>95195</v>
      </c>
      <c r="F29" s="26">
        <f t="shared" si="7"/>
        <v>0</v>
      </c>
      <c r="G29" s="26">
        <f t="shared" si="7"/>
        <v>0</v>
      </c>
      <c r="H29" s="26">
        <f t="shared" si="7"/>
        <v>0</v>
      </c>
      <c r="I29" s="26">
        <f t="shared" si="7"/>
        <v>0</v>
      </c>
      <c r="J29" s="26">
        <f t="shared" si="7"/>
        <v>201069</v>
      </c>
      <c r="K29" s="26">
        <f t="shared" si="7"/>
        <v>95195</v>
      </c>
      <c r="L29" s="26">
        <f t="shared" si="7"/>
        <v>95195</v>
      </c>
      <c r="M29" s="29" t="s">
        <v>67</v>
      </c>
      <c r="N29" s="26">
        <f>N18+N19+N20+N21+N22+N23+N24+N25+N26+N27+N28</f>
        <v>0</v>
      </c>
      <c r="O29" s="26">
        <f t="shared" ref="O29:T29" si="8">O18+O19+O20+O21+O22+O23+O24+O25+O26+O27+O28</f>
        <v>222608</v>
      </c>
      <c r="P29" s="26">
        <f t="shared" si="8"/>
        <v>222608</v>
      </c>
      <c r="Q29" s="26">
        <f t="shared" si="8"/>
        <v>0</v>
      </c>
      <c r="R29" s="26">
        <f t="shared" si="8"/>
        <v>0</v>
      </c>
      <c r="S29" s="26">
        <f t="shared" si="8"/>
        <v>0</v>
      </c>
      <c r="T29" s="26">
        <f t="shared" si="8"/>
        <v>0</v>
      </c>
      <c r="U29" s="26">
        <f t="shared" si="1"/>
        <v>0</v>
      </c>
      <c r="V29" s="26">
        <v>222608</v>
      </c>
      <c r="W29" s="26">
        <f t="shared" si="2"/>
        <v>222608</v>
      </c>
    </row>
    <row r="30" spans="1:23" x14ac:dyDescent="0.25">
      <c r="A30" s="42" t="s">
        <v>68</v>
      </c>
      <c r="B30" s="43" t="s">
        <v>69</v>
      </c>
      <c r="C30" s="28">
        <f>C17+C29</f>
        <v>468785</v>
      </c>
      <c r="D30" s="28">
        <f t="shared" ref="D30:L30" si="9">D17+D29</f>
        <v>3211076</v>
      </c>
      <c r="E30" s="28">
        <f t="shared" si="9"/>
        <v>2639314</v>
      </c>
      <c r="F30" s="28">
        <f t="shared" si="9"/>
        <v>0</v>
      </c>
      <c r="G30" s="28">
        <f t="shared" si="9"/>
        <v>0</v>
      </c>
      <c r="H30" s="28">
        <f t="shared" si="9"/>
        <v>0</v>
      </c>
      <c r="I30" s="28">
        <f t="shared" si="9"/>
        <v>0</v>
      </c>
      <c r="J30" s="28">
        <f t="shared" si="9"/>
        <v>468785</v>
      </c>
      <c r="K30" s="28">
        <f t="shared" si="9"/>
        <v>3211076</v>
      </c>
      <c r="L30" s="28">
        <f t="shared" si="9"/>
        <v>2639314</v>
      </c>
      <c r="M30" s="43" t="s">
        <v>70</v>
      </c>
      <c r="N30" s="28">
        <f>N17+N29</f>
        <v>468785</v>
      </c>
      <c r="O30" s="28">
        <f t="shared" ref="O30:T30" si="10">O17+O29</f>
        <v>3211076</v>
      </c>
      <c r="P30" s="28">
        <f t="shared" si="10"/>
        <v>2530007</v>
      </c>
      <c r="Q30" s="28">
        <f t="shared" si="10"/>
        <v>0</v>
      </c>
      <c r="R30" s="28">
        <f t="shared" si="10"/>
        <v>0</v>
      </c>
      <c r="S30" s="28">
        <f t="shared" si="10"/>
        <v>0</v>
      </c>
      <c r="T30" s="28">
        <f t="shared" si="10"/>
        <v>0</v>
      </c>
      <c r="U30" s="26">
        <f t="shared" si="1"/>
        <v>468785</v>
      </c>
      <c r="V30" s="26">
        <f>V17+V29</f>
        <v>3211076</v>
      </c>
      <c r="W30" s="28">
        <f t="shared" si="2"/>
        <v>2530007</v>
      </c>
    </row>
    <row r="31" spans="1:23" x14ac:dyDescent="0.25">
      <c r="A31" s="44" t="s">
        <v>71</v>
      </c>
      <c r="B31" s="42" t="s">
        <v>72</v>
      </c>
      <c r="C31" s="45">
        <v>0</v>
      </c>
      <c r="D31" s="45">
        <v>0</v>
      </c>
      <c r="E31" s="45">
        <v>0</v>
      </c>
      <c r="F31" s="45">
        <v>0</v>
      </c>
      <c r="G31" s="45">
        <v>0</v>
      </c>
      <c r="H31" s="45">
        <v>0</v>
      </c>
      <c r="I31" s="45">
        <v>0</v>
      </c>
      <c r="J31" s="24">
        <f t="shared" si="6"/>
        <v>0</v>
      </c>
      <c r="K31" s="24">
        <v>0</v>
      </c>
      <c r="L31" s="24">
        <f t="shared" si="0"/>
        <v>0</v>
      </c>
      <c r="M31" s="42" t="s">
        <v>72</v>
      </c>
      <c r="N31" s="45">
        <v>0</v>
      </c>
      <c r="O31" s="45">
        <v>0</v>
      </c>
      <c r="P31" s="45">
        <v>0</v>
      </c>
      <c r="Q31" s="45">
        <v>0</v>
      </c>
      <c r="R31" s="45">
        <v>0</v>
      </c>
      <c r="S31" s="45">
        <v>0</v>
      </c>
      <c r="T31" s="45">
        <v>0</v>
      </c>
      <c r="U31" s="26">
        <f t="shared" si="1"/>
        <v>0</v>
      </c>
      <c r="V31" s="26">
        <v>0</v>
      </c>
      <c r="W31" s="28">
        <f t="shared" si="2"/>
        <v>0</v>
      </c>
    </row>
    <row r="32" spans="1:23" x14ac:dyDescent="0.25">
      <c r="A32" s="41" t="s">
        <v>73</v>
      </c>
      <c r="B32" s="40" t="s">
        <v>74</v>
      </c>
      <c r="C32" s="28">
        <f>C30-C31</f>
        <v>468785</v>
      </c>
      <c r="D32" s="28">
        <f t="shared" ref="D32:K32" si="11">D30-D31</f>
        <v>3211076</v>
      </c>
      <c r="E32" s="28">
        <f t="shared" si="11"/>
        <v>2639314</v>
      </c>
      <c r="F32" s="28">
        <f t="shared" si="11"/>
        <v>0</v>
      </c>
      <c r="G32" s="28">
        <f t="shared" si="11"/>
        <v>0</v>
      </c>
      <c r="H32" s="28">
        <f t="shared" si="11"/>
        <v>0</v>
      </c>
      <c r="I32" s="28">
        <f t="shared" si="11"/>
        <v>0</v>
      </c>
      <c r="J32" s="28">
        <f t="shared" si="11"/>
        <v>468785</v>
      </c>
      <c r="K32" s="28">
        <f t="shared" si="11"/>
        <v>3211076</v>
      </c>
      <c r="L32" s="24">
        <f t="shared" si="0"/>
        <v>2639314</v>
      </c>
      <c r="M32" s="46" t="s">
        <v>74</v>
      </c>
      <c r="N32" s="28">
        <f>N30-N31</f>
        <v>468785</v>
      </c>
      <c r="O32" s="28">
        <f t="shared" ref="O32:T32" si="12">O30-O31</f>
        <v>3211076</v>
      </c>
      <c r="P32" s="28">
        <f t="shared" si="12"/>
        <v>2530007</v>
      </c>
      <c r="Q32" s="28">
        <f t="shared" si="12"/>
        <v>0</v>
      </c>
      <c r="R32" s="28">
        <f t="shared" si="12"/>
        <v>0</v>
      </c>
      <c r="S32" s="28">
        <f t="shared" si="12"/>
        <v>0</v>
      </c>
      <c r="T32" s="28">
        <f t="shared" si="12"/>
        <v>0</v>
      </c>
      <c r="U32" s="26">
        <f t="shared" si="1"/>
        <v>468785</v>
      </c>
      <c r="V32" s="26">
        <f>V30</f>
        <v>3211076</v>
      </c>
      <c r="W32" s="28">
        <f t="shared" si="2"/>
        <v>2530007</v>
      </c>
    </row>
    <row r="33" spans="1:23" x14ac:dyDescent="0.25">
      <c r="A33" s="47"/>
      <c r="B33" s="19"/>
      <c r="C33" s="48"/>
      <c r="D33" s="48"/>
      <c r="E33" s="48"/>
      <c r="F33" s="48"/>
      <c r="G33" s="48"/>
      <c r="H33" s="48"/>
      <c r="I33" s="48"/>
      <c r="J33" s="48"/>
      <c r="K33" s="48"/>
      <c r="L33" s="48"/>
      <c r="M33" s="19"/>
      <c r="N33" s="48"/>
      <c r="O33" s="48"/>
      <c r="P33" s="48"/>
      <c r="Q33" s="48"/>
      <c r="R33" s="48"/>
      <c r="S33" s="48"/>
      <c r="T33" s="48"/>
      <c r="U33" s="49"/>
      <c r="V33" s="49"/>
      <c r="W33" s="50">
        <f>L32-W32</f>
        <v>109307</v>
      </c>
    </row>
    <row r="34" spans="1:23" x14ac:dyDescent="0.25">
      <c r="A34" s="21"/>
      <c r="B34" s="29"/>
      <c r="C34" s="51"/>
      <c r="D34" s="51"/>
      <c r="E34" s="51"/>
      <c r="F34" s="51"/>
      <c r="G34" s="51"/>
      <c r="H34" s="51"/>
      <c r="I34" s="51"/>
      <c r="J34" s="52"/>
      <c r="K34" s="52"/>
      <c r="L34" s="52"/>
      <c r="M34" s="27"/>
      <c r="N34" s="28"/>
      <c r="O34" s="28"/>
      <c r="P34" s="28"/>
      <c r="Q34" s="28"/>
      <c r="R34" s="28"/>
      <c r="S34" s="28"/>
      <c r="T34" s="28"/>
      <c r="U34" s="53"/>
      <c r="V34" s="53"/>
      <c r="W34" s="54"/>
    </row>
    <row r="35" spans="1:23" x14ac:dyDescent="0.25">
      <c r="A35" s="55"/>
      <c r="B35" s="56"/>
      <c r="C35" s="57"/>
      <c r="D35" s="57"/>
      <c r="E35" s="57"/>
      <c r="F35" s="58"/>
      <c r="G35" s="58"/>
      <c r="H35" s="58"/>
      <c r="I35" s="58"/>
      <c r="J35" s="59"/>
      <c r="K35" s="59"/>
      <c r="L35" s="59"/>
      <c r="M35" s="60"/>
      <c r="N35" s="61"/>
      <c r="O35" s="61"/>
      <c r="P35" s="61"/>
      <c r="Q35" s="61"/>
      <c r="R35" s="61"/>
      <c r="S35" s="61"/>
      <c r="T35" s="61"/>
      <c r="U35" s="62"/>
      <c r="V35" s="62"/>
      <c r="W35" s="13"/>
    </row>
  </sheetData>
  <mergeCells count="5">
    <mergeCell ref="B1:B2"/>
    <mergeCell ref="F1:M2"/>
    <mergeCell ref="U1:W2"/>
    <mergeCell ref="T3:U3"/>
    <mergeCell ref="V3:W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Cserép Zsolt</dc:creator>
  <cp:lastModifiedBy>Cserép Zsolt</cp:lastModifiedBy>
  <dcterms:created xsi:type="dcterms:W3CDTF">2015-06-04T09:14:37Z</dcterms:created>
  <dcterms:modified xsi:type="dcterms:W3CDTF">2015-06-04T09:14:48Z</dcterms:modified>
</cp:coreProperties>
</file>