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29"/>
  <workbookPr/>
  <mc:AlternateContent xmlns:mc="http://schemas.openxmlformats.org/markup-compatibility/2006">
    <mc:Choice Requires="x15">
      <x15ac:absPath xmlns:x15ac="http://schemas.microsoft.com/office/spreadsheetml/2010/11/ac" url="E:\A Jegyző Dokumentumai\Lesencefalu\Költségvetés\Lesencefalu\"/>
    </mc:Choice>
  </mc:AlternateContent>
  <xr:revisionPtr revIDLastSave="0" documentId="8_{6D6CBD95-4276-49F0-B85B-0ACC67658891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3" i="1" l="1"/>
  <c r="G24" i="1" s="1"/>
  <c r="F23" i="1"/>
  <c r="D23" i="1"/>
  <c r="D24" i="1" s="1"/>
  <c r="G26" i="1" s="1"/>
  <c r="C15" i="1"/>
  <c r="C23" i="1" s="1"/>
  <c r="G14" i="1"/>
  <c r="F14" i="1"/>
  <c r="F24" i="1" s="1"/>
  <c r="D14" i="1"/>
  <c r="C14" i="1"/>
  <c r="C24" i="1" s="1"/>
</calcChain>
</file>

<file path=xl/sharedStrings.xml><?xml version="1.0" encoding="utf-8"?>
<sst xmlns="http://schemas.openxmlformats.org/spreadsheetml/2006/main" count="63" uniqueCount="59">
  <si>
    <t xml:space="preserve">18.melléklet a 3/2020.(III.12.) önkormányzati rendelethez </t>
  </si>
  <si>
    <t>I. Működési célú bevételek és kiadások mérlege
(Önkormányzati szinten)</t>
  </si>
  <si>
    <t>14.melléklet a 9/2020.(IX.10.)önkormányzati rendelezhez</t>
  </si>
  <si>
    <t>Sor-
szám</t>
  </si>
  <si>
    <t>Bevételek</t>
  </si>
  <si>
    <t>Kiadások</t>
  </si>
  <si>
    <t>Megnevezés</t>
  </si>
  <si>
    <t>2020. évi eredeti előirányzat</t>
  </si>
  <si>
    <t>2020.évi módosított ei.</t>
  </si>
  <si>
    <t>1.</t>
  </si>
  <si>
    <t>Önkormányzatok működési támogatásai</t>
  </si>
  <si>
    <t>Személyi juttatások (K1)</t>
  </si>
  <si>
    <t>2.</t>
  </si>
  <si>
    <t>Működési célú támogatások államháztartáson belülről (B1)</t>
  </si>
  <si>
    <t>Munkaadókat terhelő járulékok és szociális hozzájárulási adó (K2)</t>
  </si>
  <si>
    <t>3.</t>
  </si>
  <si>
    <t>2.-ból EU-s támogatás</t>
  </si>
  <si>
    <t>Dologi kiadások (K3)</t>
  </si>
  <si>
    <t>4.</t>
  </si>
  <si>
    <t>Közhatalmi bevételek (B3)</t>
  </si>
  <si>
    <t>Ellátottak pénzbeli juttatásai (K4)</t>
  </si>
  <si>
    <t>5.</t>
  </si>
  <si>
    <t>Egyéb működési célú kiadások (K5)</t>
  </si>
  <si>
    <t>6.</t>
  </si>
  <si>
    <t>4.-ből EU-s támogatás</t>
  </si>
  <si>
    <t>Tartalékok</t>
  </si>
  <si>
    <t>7.</t>
  </si>
  <si>
    <t>Egyéb működési bevételek (B4)</t>
  </si>
  <si>
    <t>8.</t>
  </si>
  <si>
    <t>Költségvetési bevételek összesen (1.+2.+4.+5.+7.+…+12.)</t>
  </si>
  <si>
    <t>Költségvetési kiadások összesen (1.+...+12.)</t>
  </si>
  <si>
    <t>9.</t>
  </si>
  <si>
    <t>Hiány belső finanszírozásának bevételei (15.+…+18. )</t>
  </si>
  <si>
    <t>10.</t>
  </si>
  <si>
    <t xml:space="preserve">   Költségvetési maradvány igénybevétele </t>
  </si>
  <si>
    <t xml:space="preserve">    ÁH belüli megelőlegezések</t>
  </si>
  <si>
    <t>11.</t>
  </si>
  <si>
    <t xml:space="preserve">   Vállalkozási maradvány igénybevétele </t>
  </si>
  <si>
    <t>Rövid lejáratú hitelek törlesztése</t>
  </si>
  <si>
    <t>12.</t>
  </si>
  <si>
    <t>Hosszú lejáratú hitelek törlesztése</t>
  </si>
  <si>
    <t>13.</t>
  </si>
  <si>
    <t xml:space="preserve">   Egyéb belső finanszírozási bevételek</t>
  </si>
  <si>
    <t>Kölcsön törlesztése</t>
  </si>
  <si>
    <t>14.</t>
  </si>
  <si>
    <t xml:space="preserve">Hiány külső finanszírozásának bevételei (20.+…+21.) </t>
  </si>
  <si>
    <t>Forgatási célú belföldi, külföldi értékpapírok vásárlása</t>
  </si>
  <si>
    <t xml:space="preserve">   Likviditási célú hitelek, kölcsönök felvétele</t>
  </si>
  <si>
    <t>Betét elhelyezése</t>
  </si>
  <si>
    <t xml:space="preserve">   Értékpapírok bevételei</t>
  </si>
  <si>
    <t>Belföldi finanszírozási kiadások</t>
  </si>
  <si>
    <t>Működési célú finanszírozási bevételek összesen (14.+19.)</t>
  </si>
  <si>
    <t>Működési célú finanszírozási kiadások összesen (14.+...+21.)</t>
  </si>
  <si>
    <t>BEVÉTEL ÖSSZESEN (13.+22.)</t>
  </si>
  <si>
    <t>KIADÁSOK ÖSSZESEN (13.+22.)</t>
  </si>
  <si>
    <t>Költségvetési hiány:</t>
  </si>
  <si>
    <t>Költségvetési többlet:</t>
  </si>
  <si>
    <t>Tárgyévi  hiány:</t>
  </si>
  <si>
    <t>Tárgyévi  többlet: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</si>
</sst>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11" x14ac:knownFonts="1">
    <font>
      <sz val="11"/>
      <color theme="1"/>
      <name val="Calibri"/>
      <family val="2"/>
      <scheme val="minor"/>
    </font>
    <font>
      <sz val="10"/>
      <name val="Times New Roman CE"/>
      <charset val="238"/>
    </font>
    <font>
      <b/>
      <sz val="12"/>
      <name val="Times New Roman CE"/>
      <family val="1"/>
      <charset val="238"/>
    </font>
    <font>
      <b/>
      <sz val="9"/>
      <name val="Times New Roman CE"/>
      <charset val="238"/>
    </font>
    <font>
      <b/>
      <sz val="9"/>
      <name val="Times New Roman CE"/>
      <family val="1"/>
      <charset val="238"/>
    </font>
    <font>
      <b/>
      <sz val="8"/>
      <name val="Times New Roman CE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8"/>
      <name val="Times New Roman CE"/>
      <charset val="238"/>
    </font>
    <font>
      <b/>
      <sz val="10"/>
      <name val="Times New Roman CE"/>
      <charset val="238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6">
    <xf numFmtId="0" fontId="0" fillId="0" borderId="0" xfId="0"/>
    <xf numFmtId="164" fontId="1" fillId="0" borderId="0" xfId="1" applyNumberFormat="1" applyAlignment="1">
      <alignment vertical="center" wrapText="1"/>
    </xf>
    <xf numFmtId="164" fontId="1" fillId="0" borderId="0" xfId="1" applyNumberFormat="1" applyAlignment="1">
      <alignment horizontal="center" vertical="center" wrapText="1"/>
    </xf>
    <xf numFmtId="164" fontId="4" fillId="0" borderId="3" xfId="1" applyNumberFormat="1" applyFont="1" applyBorder="1" applyAlignment="1">
      <alignment horizontal="centerContinuous" vertical="center" wrapText="1"/>
    </xf>
    <xf numFmtId="164" fontId="4" fillId="0" borderId="4" xfId="1" applyNumberFormat="1" applyFont="1" applyBorder="1" applyAlignment="1">
      <alignment horizontal="centerContinuous" vertical="center" wrapText="1"/>
    </xf>
    <xf numFmtId="164" fontId="4" fillId="0" borderId="5" xfId="1" applyNumberFormat="1" applyFont="1" applyBorder="1" applyAlignment="1">
      <alignment horizontal="centerContinuous" vertical="center" wrapText="1"/>
    </xf>
    <xf numFmtId="164" fontId="4" fillId="0" borderId="6" xfId="1" applyNumberFormat="1" applyFont="1" applyBorder="1" applyAlignment="1">
      <alignment horizontal="centerContinuous" vertical="center" wrapText="1"/>
    </xf>
    <xf numFmtId="164" fontId="4" fillId="0" borderId="3" xfId="1" applyNumberFormat="1" applyFont="1" applyBorder="1" applyAlignment="1">
      <alignment horizontal="center" vertical="center" wrapText="1"/>
    </xf>
    <xf numFmtId="164" fontId="4" fillId="0" borderId="8" xfId="1" applyNumberFormat="1" applyFont="1" applyBorder="1" applyAlignment="1">
      <alignment horizontal="center" vertical="center" wrapText="1"/>
    </xf>
    <xf numFmtId="164" fontId="4" fillId="0" borderId="1" xfId="1" applyNumberFormat="1" applyFont="1" applyBorder="1" applyAlignment="1">
      <alignment horizontal="center" vertical="center" wrapText="1"/>
    </xf>
    <xf numFmtId="164" fontId="4" fillId="0" borderId="9" xfId="1" applyNumberFormat="1" applyFont="1" applyBorder="1" applyAlignment="1">
      <alignment horizontal="center" vertical="center" wrapText="1"/>
    </xf>
    <xf numFmtId="164" fontId="4" fillId="0" borderId="6" xfId="1" applyNumberFormat="1" applyFont="1" applyBorder="1" applyAlignment="1">
      <alignment horizontal="center" vertical="center" wrapText="1"/>
    </xf>
    <xf numFmtId="164" fontId="4" fillId="0" borderId="10" xfId="1" applyNumberFormat="1" applyFont="1" applyBorder="1" applyAlignment="1">
      <alignment horizontal="center" vertical="center" wrapText="1"/>
    </xf>
    <xf numFmtId="164" fontId="5" fillId="0" borderId="10" xfId="1" applyNumberFormat="1" applyFont="1" applyBorder="1" applyAlignment="1">
      <alignment horizontal="center" vertical="center" wrapText="1"/>
    </xf>
    <xf numFmtId="164" fontId="5" fillId="0" borderId="3" xfId="1" applyNumberFormat="1" applyFont="1" applyBorder="1" applyAlignment="1">
      <alignment horizontal="center" vertical="center" wrapText="1"/>
    </xf>
    <xf numFmtId="164" fontId="6" fillId="0" borderId="8" xfId="1" applyNumberFormat="1" applyFont="1" applyBorder="1" applyAlignment="1">
      <alignment horizontal="center" vertical="center" wrapText="1"/>
    </xf>
    <xf numFmtId="164" fontId="6" fillId="0" borderId="5" xfId="1" applyNumberFormat="1" applyFont="1" applyBorder="1" applyAlignment="1">
      <alignment horizontal="center" vertical="center" wrapText="1"/>
    </xf>
    <xf numFmtId="164" fontId="5" fillId="0" borderId="11" xfId="1" applyNumberFormat="1" applyFont="1" applyBorder="1" applyAlignment="1">
      <alignment horizontal="center" vertical="center" wrapText="1"/>
    </xf>
    <xf numFmtId="164" fontId="1" fillId="0" borderId="12" xfId="1" applyNumberFormat="1" applyBorder="1" applyAlignment="1">
      <alignment horizontal="left" vertical="center" wrapText="1" indent="1"/>
    </xf>
    <xf numFmtId="164" fontId="7" fillId="0" borderId="13" xfId="1" applyNumberFormat="1" applyFont="1" applyBorder="1" applyAlignment="1">
      <alignment horizontal="left" vertical="center" wrapText="1" indent="1"/>
    </xf>
    <xf numFmtId="164" fontId="7" fillId="0" borderId="14" xfId="1" applyNumberFormat="1" applyFont="1" applyBorder="1" applyAlignment="1" applyProtection="1">
      <alignment horizontal="right" vertical="center" wrapText="1" indent="1"/>
      <protection locked="0"/>
    </xf>
    <xf numFmtId="164" fontId="7" fillId="0" borderId="15" xfId="1" applyNumberFormat="1" applyFont="1" applyBorder="1" applyAlignment="1" applyProtection="1">
      <alignment horizontal="right" vertical="center" wrapText="1" indent="1"/>
      <protection locked="0"/>
    </xf>
    <xf numFmtId="164" fontId="7" fillId="0" borderId="16" xfId="1" applyNumberFormat="1" applyFont="1" applyBorder="1" applyAlignment="1" applyProtection="1">
      <alignment horizontal="right" vertical="center" wrapText="1" indent="1"/>
      <protection locked="0"/>
    </xf>
    <xf numFmtId="164" fontId="1" fillId="0" borderId="17" xfId="1" applyNumberFormat="1" applyBorder="1" applyAlignment="1">
      <alignment horizontal="left" vertical="center" wrapText="1" indent="1"/>
    </xf>
    <xf numFmtId="164" fontId="7" fillId="0" borderId="18" xfId="1" applyNumberFormat="1" applyFont="1" applyBorder="1" applyAlignment="1">
      <alignment horizontal="left" vertical="center" wrapText="1" indent="1"/>
    </xf>
    <xf numFmtId="164" fontId="7" fillId="0" borderId="19" xfId="1" applyNumberFormat="1" applyFont="1" applyBorder="1" applyAlignment="1" applyProtection="1">
      <alignment horizontal="right" vertical="center" wrapText="1" indent="1"/>
      <protection locked="0"/>
    </xf>
    <xf numFmtId="164" fontId="7" fillId="0" borderId="20" xfId="1" applyNumberFormat="1" applyFont="1" applyBorder="1" applyAlignment="1" applyProtection="1">
      <alignment horizontal="right" vertical="center" wrapText="1" indent="1"/>
      <protection locked="0"/>
    </xf>
    <xf numFmtId="164" fontId="7" fillId="0" borderId="21" xfId="1" applyNumberFormat="1" applyFont="1" applyBorder="1" applyAlignment="1" applyProtection="1">
      <alignment horizontal="right" vertical="center" wrapText="1" indent="1"/>
      <protection locked="0"/>
    </xf>
    <xf numFmtId="164" fontId="7" fillId="0" borderId="22" xfId="1" applyNumberFormat="1" applyFont="1" applyBorder="1" applyAlignment="1">
      <alignment horizontal="left" vertical="center" wrapText="1" indent="1"/>
    </xf>
    <xf numFmtId="164" fontId="7" fillId="0" borderId="18" xfId="1" applyNumberFormat="1" applyFont="1" applyBorder="1" applyAlignment="1" applyProtection="1">
      <alignment horizontal="left" vertical="center" wrapText="1" indent="1"/>
      <protection locked="0"/>
    </xf>
    <xf numFmtId="164" fontId="5" fillId="0" borderId="3" xfId="1" applyNumberFormat="1" applyFont="1" applyBorder="1" applyAlignment="1">
      <alignment horizontal="left" vertical="center" wrapText="1" indent="1"/>
    </xf>
    <xf numFmtId="164" fontId="6" fillId="0" borderId="8" xfId="1" applyNumberFormat="1" applyFont="1" applyBorder="1" applyAlignment="1">
      <alignment horizontal="right" vertical="center" wrapText="1" indent="1"/>
    </xf>
    <xf numFmtId="164" fontId="6" fillId="0" borderId="5" xfId="1" applyNumberFormat="1" applyFont="1" applyBorder="1" applyAlignment="1">
      <alignment horizontal="right" vertical="center" wrapText="1" indent="1"/>
    </xf>
    <xf numFmtId="164" fontId="5" fillId="0" borderId="11" xfId="1" applyNumberFormat="1" applyFont="1" applyBorder="1" applyAlignment="1">
      <alignment horizontal="left" vertical="center" wrapText="1" indent="1"/>
    </xf>
    <xf numFmtId="164" fontId="6" fillId="0" borderId="10" xfId="1" applyNumberFormat="1" applyFont="1" applyBorder="1" applyAlignment="1">
      <alignment horizontal="right" vertical="center" wrapText="1" indent="1"/>
    </xf>
    <xf numFmtId="164" fontId="8" fillId="0" borderId="23" xfId="1" applyNumberFormat="1" applyFont="1" applyBorder="1" applyAlignment="1">
      <alignment horizontal="left" vertical="center" wrapText="1" indent="1"/>
    </xf>
    <xf numFmtId="164" fontId="7" fillId="0" borderId="24" xfId="1" applyNumberFormat="1" applyFont="1" applyBorder="1" applyAlignment="1">
      <alignment horizontal="right" vertical="center" wrapText="1" indent="1"/>
    </xf>
    <xf numFmtId="164" fontId="8" fillId="0" borderId="18" xfId="1" applyNumberFormat="1" applyFont="1" applyBorder="1" applyAlignment="1">
      <alignment horizontal="left" vertical="center" wrapText="1" indent="1"/>
    </xf>
    <xf numFmtId="164" fontId="7" fillId="0" borderId="20" xfId="1" applyNumberFormat="1" applyFont="1" applyBorder="1" applyAlignment="1">
      <alignment horizontal="right" vertical="center" wrapText="1"/>
    </xf>
    <xf numFmtId="164" fontId="7" fillId="0" borderId="20" xfId="1" applyNumberFormat="1" applyFont="1" applyBorder="1" applyAlignment="1">
      <alignment horizontal="left" vertical="center" wrapText="1" indent="1"/>
    </xf>
    <xf numFmtId="164" fontId="7" fillId="0" borderId="20" xfId="1" applyNumberFormat="1" applyFont="1" applyBorder="1" applyAlignment="1">
      <alignment horizontal="right" vertical="center" wrapText="1" indent="1"/>
    </xf>
    <xf numFmtId="164" fontId="7" fillId="0" borderId="24" xfId="1" applyNumberFormat="1" applyFont="1" applyBorder="1" applyAlignment="1">
      <alignment horizontal="left" vertical="center" wrapText="1" indent="1"/>
    </xf>
    <xf numFmtId="164" fontId="8" fillId="0" borderId="18" xfId="1" applyNumberFormat="1" applyFont="1" applyBorder="1" applyAlignment="1">
      <alignment horizontal="left" vertical="center" wrapText="1" indent="2"/>
    </xf>
    <xf numFmtId="164" fontId="7" fillId="0" borderId="25" xfId="1" applyNumberFormat="1" applyFont="1" applyBorder="1" applyAlignment="1" applyProtection="1">
      <alignment horizontal="right" vertical="center" wrapText="1" indent="1"/>
      <protection locked="0"/>
    </xf>
    <xf numFmtId="164" fontId="5" fillId="0" borderId="18" xfId="1" applyNumberFormat="1" applyFont="1" applyBorder="1" applyAlignment="1">
      <alignment horizontal="left" vertical="center" wrapText="1" indent="1"/>
    </xf>
    <xf numFmtId="164" fontId="5" fillId="0" borderId="20" xfId="1" applyNumberFormat="1" applyFont="1" applyBorder="1" applyAlignment="1">
      <alignment horizontal="right" vertical="center" wrapText="1" indent="1"/>
    </xf>
    <xf numFmtId="164" fontId="5" fillId="0" borderId="26" xfId="1" applyNumberFormat="1" applyFont="1" applyBorder="1" applyAlignment="1">
      <alignment horizontal="left" vertical="center" wrapText="1" indent="1"/>
    </xf>
    <xf numFmtId="164" fontId="6" fillId="0" borderId="27" xfId="1" applyNumberFormat="1" applyFont="1" applyBorder="1" applyAlignment="1">
      <alignment horizontal="right" vertical="center" wrapText="1" indent="1"/>
    </xf>
    <xf numFmtId="164" fontId="6" fillId="0" borderId="28" xfId="1" applyNumberFormat="1" applyFont="1" applyBorder="1" applyAlignment="1">
      <alignment horizontal="right" vertical="center" wrapText="1" indent="1"/>
    </xf>
    <xf numFmtId="164" fontId="9" fillId="0" borderId="3" xfId="1" applyNumberFormat="1" applyFont="1" applyBorder="1" applyAlignment="1">
      <alignment horizontal="left" vertical="center" wrapText="1" indent="1"/>
    </xf>
    <xf numFmtId="0" fontId="10" fillId="0" borderId="0" xfId="0" applyFont="1"/>
    <xf numFmtId="0" fontId="10" fillId="0" borderId="0" xfId="0" applyFont="1" applyAlignment="1">
      <alignment horizontal="center" wrapText="1"/>
    </xf>
    <xf numFmtId="164" fontId="2" fillId="0" borderId="0" xfId="1" applyNumberFormat="1" applyFont="1" applyAlignment="1">
      <alignment horizontal="center" vertical="center" wrapText="1"/>
    </xf>
    <xf numFmtId="164" fontId="1" fillId="0" borderId="1" xfId="1" applyNumberFormat="1" applyBorder="1" applyAlignment="1">
      <alignment horizontal="center" vertical="center" wrapText="1"/>
    </xf>
    <xf numFmtId="164" fontId="3" fillId="0" borderId="2" xfId="1" applyNumberFormat="1" applyFont="1" applyBorder="1" applyAlignment="1">
      <alignment horizontal="center" vertical="center" wrapText="1"/>
    </xf>
    <xf numFmtId="164" fontId="3" fillId="0" borderId="7" xfId="1" applyNumberFormat="1" applyFont="1" applyBorder="1" applyAlignment="1">
      <alignment horizontal="center" vertical="center" wrapText="1"/>
    </xf>
  </cellXfs>
  <cellStyles count="2">
    <cellStyle name="Normál" xfId="0" builtinId="0"/>
    <cellStyle name="Normál 3" xfId="1" xr:uid="{6757E2A1-E13E-49BB-BCF2-A6F8A797D9D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6"/>
  <sheetViews>
    <sheetView tabSelected="1" workbookViewId="0">
      <selection activeCell="J4" sqref="J4"/>
    </sheetView>
  </sheetViews>
  <sheetFormatPr defaultRowHeight="14.4" x14ac:dyDescent="0.3"/>
  <cols>
    <col min="7" max="7" width="17.44140625" customWidth="1"/>
  </cols>
  <sheetData>
    <row r="1" spans="1:8" ht="25.05" customHeight="1" x14ac:dyDescent="0.3">
      <c r="F1" s="51" t="s">
        <v>0</v>
      </c>
      <c r="G1" s="51"/>
    </row>
    <row r="2" spans="1:8" ht="34.799999999999997" customHeight="1" x14ac:dyDescent="0.3">
      <c r="A2" s="52" t="s">
        <v>1</v>
      </c>
      <c r="B2" s="52"/>
      <c r="C2" s="52"/>
      <c r="D2" s="52"/>
      <c r="E2" s="52"/>
      <c r="F2" s="52"/>
      <c r="G2" s="52"/>
      <c r="H2" s="50"/>
    </row>
    <row r="3" spans="1:8" ht="25.05" customHeight="1" thickBot="1" x14ac:dyDescent="0.35">
      <c r="A3" s="1"/>
      <c r="B3" s="2"/>
      <c r="C3" s="2"/>
      <c r="D3" s="2"/>
      <c r="E3" s="1"/>
      <c r="F3" s="53" t="s">
        <v>2</v>
      </c>
      <c r="G3" s="53"/>
    </row>
    <row r="4" spans="1:8" ht="15" thickBot="1" x14ac:dyDescent="0.35">
      <c r="A4" s="54" t="s">
        <v>3</v>
      </c>
      <c r="B4" s="3" t="s">
        <v>4</v>
      </c>
      <c r="C4" s="4"/>
      <c r="D4" s="4"/>
      <c r="E4" s="3" t="s">
        <v>5</v>
      </c>
      <c r="F4" s="5"/>
      <c r="G4" s="6"/>
    </row>
    <row r="5" spans="1:8" ht="34.799999999999997" thickBot="1" x14ac:dyDescent="0.35">
      <c r="A5" s="55"/>
      <c r="B5" s="7" t="s">
        <v>6</v>
      </c>
      <c r="C5" s="8" t="s">
        <v>7</v>
      </c>
      <c r="D5" s="9" t="s">
        <v>8</v>
      </c>
      <c r="E5" s="10" t="s">
        <v>6</v>
      </c>
      <c r="F5" s="11" t="s">
        <v>7</v>
      </c>
      <c r="G5" s="12" t="s">
        <v>8</v>
      </c>
    </row>
    <row r="6" spans="1:8" ht="15" thickBot="1" x14ac:dyDescent="0.35">
      <c r="A6" s="13">
        <v>1</v>
      </c>
      <c r="B6" s="14">
        <v>2</v>
      </c>
      <c r="C6" s="15">
        <v>3</v>
      </c>
      <c r="D6" s="16">
        <v>4</v>
      </c>
      <c r="E6" s="17">
        <v>5</v>
      </c>
      <c r="F6" s="13">
        <v>6</v>
      </c>
      <c r="G6" s="13">
        <v>7</v>
      </c>
    </row>
    <row r="7" spans="1:8" ht="51" x14ac:dyDescent="0.3">
      <c r="A7" s="18" t="s">
        <v>9</v>
      </c>
      <c r="B7" s="19" t="s">
        <v>10</v>
      </c>
      <c r="C7" s="20">
        <v>0</v>
      </c>
      <c r="D7" s="21"/>
      <c r="E7" s="19" t="s">
        <v>11</v>
      </c>
      <c r="F7" s="22">
        <v>9380167</v>
      </c>
      <c r="G7" s="22">
        <v>11562703</v>
      </c>
    </row>
    <row r="8" spans="1:8" ht="81.599999999999994" x14ac:dyDescent="0.3">
      <c r="A8" s="23" t="s">
        <v>12</v>
      </c>
      <c r="B8" s="24" t="s">
        <v>13</v>
      </c>
      <c r="C8" s="25">
        <v>25606891</v>
      </c>
      <c r="D8" s="26">
        <v>28355891</v>
      </c>
      <c r="E8" s="24" t="s">
        <v>14</v>
      </c>
      <c r="F8" s="27">
        <v>1893899</v>
      </c>
      <c r="G8" s="27">
        <v>2074774</v>
      </c>
    </row>
    <row r="9" spans="1:8" ht="30.6" x14ac:dyDescent="0.3">
      <c r="A9" s="23" t="s">
        <v>15</v>
      </c>
      <c r="B9" s="24" t="s">
        <v>16</v>
      </c>
      <c r="C9" s="25"/>
      <c r="D9" s="26"/>
      <c r="E9" s="24" t="s">
        <v>17</v>
      </c>
      <c r="F9" s="27">
        <v>12923804</v>
      </c>
      <c r="G9" s="27">
        <v>14494245</v>
      </c>
    </row>
    <row r="10" spans="1:8" ht="40.799999999999997" x14ac:dyDescent="0.3">
      <c r="A10" s="23" t="s">
        <v>18</v>
      </c>
      <c r="B10" s="24" t="s">
        <v>19</v>
      </c>
      <c r="C10" s="25">
        <v>6658310</v>
      </c>
      <c r="D10" s="26">
        <v>6063302</v>
      </c>
      <c r="E10" s="24" t="s">
        <v>20</v>
      </c>
      <c r="F10" s="27">
        <v>2531200</v>
      </c>
      <c r="G10" s="27">
        <v>3709680</v>
      </c>
    </row>
    <row r="11" spans="1:8" ht="51" x14ac:dyDescent="0.3">
      <c r="A11" s="23" t="s">
        <v>21</v>
      </c>
      <c r="B11" s="28"/>
      <c r="C11" s="25"/>
      <c r="D11" s="26"/>
      <c r="E11" s="24" t="s">
        <v>22</v>
      </c>
      <c r="F11" s="27">
        <v>4800026</v>
      </c>
      <c r="G11" s="27">
        <v>6632086</v>
      </c>
    </row>
    <row r="12" spans="1:8" ht="20.399999999999999" x14ac:dyDescent="0.3">
      <c r="A12" s="23" t="s">
        <v>23</v>
      </c>
      <c r="B12" s="24" t="s">
        <v>24</v>
      </c>
      <c r="C12" s="25"/>
      <c r="D12" s="26"/>
      <c r="E12" s="24" t="s">
        <v>25</v>
      </c>
      <c r="F12" s="27"/>
      <c r="G12" s="27">
        <v>7457065</v>
      </c>
    </row>
    <row r="13" spans="1:8" ht="41.4" thickBot="1" x14ac:dyDescent="0.35">
      <c r="A13" s="23" t="s">
        <v>26</v>
      </c>
      <c r="B13" s="24" t="s">
        <v>27</v>
      </c>
      <c r="C13" s="25">
        <v>2127379</v>
      </c>
      <c r="D13" s="26">
        <v>2431605</v>
      </c>
      <c r="E13" s="29"/>
      <c r="F13" s="27"/>
      <c r="G13" s="27"/>
    </row>
    <row r="14" spans="1:8" ht="72" thickBot="1" x14ac:dyDescent="0.35">
      <c r="A14" s="18" t="s">
        <v>28</v>
      </c>
      <c r="B14" s="30" t="s">
        <v>29</v>
      </c>
      <c r="C14" s="31">
        <f>SUM(C7:C13)</f>
        <v>34392580</v>
      </c>
      <c r="D14" s="32">
        <f>SUM(D7:D13)</f>
        <v>36850798</v>
      </c>
      <c r="E14" s="33" t="s">
        <v>30</v>
      </c>
      <c r="F14" s="34">
        <f>SUM(F7:F12)</f>
        <v>31529096</v>
      </c>
      <c r="G14" s="34">
        <f>SUM(G7:G12)</f>
        <v>45930553</v>
      </c>
    </row>
    <row r="15" spans="1:8" ht="71.400000000000006" x14ac:dyDescent="0.3">
      <c r="A15" s="23" t="s">
        <v>31</v>
      </c>
      <c r="B15" s="35" t="s">
        <v>32</v>
      </c>
      <c r="C15" s="36">
        <f>SUM(C16:C19)</f>
        <v>59976376</v>
      </c>
      <c r="D15" s="36">
        <v>61928316</v>
      </c>
      <c r="E15" s="29"/>
      <c r="F15" s="27"/>
      <c r="G15" s="27"/>
    </row>
    <row r="16" spans="1:8" ht="61.2" x14ac:dyDescent="0.3">
      <c r="A16" s="23" t="s">
        <v>33</v>
      </c>
      <c r="B16" s="37" t="s">
        <v>34</v>
      </c>
      <c r="C16" s="38">
        <v>59976376</v>
      </c>
      <c r="D16" s="38">
        <v>61928316</v>
      </c>
      <c r="E16" s="37" t="s">
        <v>35</v>
      </c>
      <c r="F16" s="27"/>
      <c r="G16" s="27">
        <v>2453577</v>
      </c>
    </row>
    <row r="17" spans="1:7" ht="61.2" x14ac:dyDescent="0.3">
      <c r="A17" s="23" t="s">
        <v>36</v>
      </c>
      <c r="B17" s="37" t="s">
        <v>37</v>
      </c>
      <c r="C17" s="39"/>
      <c r="D17" s="39"/>
      <c r="E17" s="37" t="s">
        <v>38</v>
      </c>
      <c r="F17" s="27"/>
      <c r="G17" s="27"/>
    </row>
    <row r="18" spans="1:7" ht="40.799999999999997" x14ac:dyDescent="0.3">
      <c r="A18" s="23" t="s">
        <v>39</v>
      </c>
      <c r="B18" s="37" t="s">
        <v>35</v>
      </c>
      <c r="C18" s="40"/>
      <c r="D18" s="40">
        <v>1424275</v>
      </c>
      <c r="E18" s="37" t="s">
        <v>40</v>
      </c>
      <c r="F18" s="27"/>
      <c r="G18" s="27"/>
    </row>
    <row r="19" spans="1:7" ht="51" x14ac:dyDescent="0.3">
      <c r="A19" s="23" t="s">
        <v>41</v>
      </c>
      <c r="B19" s="37" t="s">
        <v>42</v>
      </c>
      <c r="C19" s="39"/>
      <c r="D19" s="41"/>
      <c r="E19" s="35" t="s">
        <v>43</v>
      </c>
      <c r="F19" s="27"/>
      <c r="G19" s="27"/>
    </row>
    <row r="20" spans="1:7" ht="71.400000000000006" x14ac:dyDescent="0.3">
      <c r="A20" s="23" t="s">
        <v>44</v>
      </c>
      <c r="B20" s="42" t="s">
        <v>45</v>
      </c>
      <c r="C20" s="39"/>
      <c r="D20" s="39"/>
      <c r="E20" s="37" t="s">
        <v>46</v>
      </c>
      <c r="F20" s="27"/>
      <c r="G20" s="27"/>
    </row>
    <row r="21" spans="1:7" ht="61.2" x14ac:dyDescent="0.3">
      <c r="A21" s="23">
        <v>15</v>
      </c>
      <c r="B21" s="35" t="s">
        <v>47</v>
      </c>
      <c r="C21" s="41"/>
      <c r="D21" s="41"/>
      <c r="E21" s="19" t="s">
        <v>48</v>
      </c>
      <c r="F21" s="43"/>
      <c r="G21" s="43"/>
    </row>
    <row r="22" spans="1:7" ht="41.4" thickBot="1" x14ac:dyDescent="0.35">
      <c r="A22" s="23">
        <v>16</v>
      </c>
      <c r="B22" s="44" t="s">
        <v>49</v>
      </c>
      <c r="C22" s="45">
        <v>0</v>
      </c>
      <c r="D22" s="45"/>
      <c r="E22" s="29" t="s">
        <v>50</v>
      </c>
      <c r="F22" s="27"/>
      <c r="G22" s="27">
        <v>0</v>
      </c>
    </row>
    <row r="23" spans="1:7" ht="82.2" thickBot="1" x14ac:dyDescent="0.35">
      <c r="A23" s="23">
        <v>17</v>
      </c>
      <c r="B23" s="46" t="s">
        <v>51</v>
      </c>
      <c r="C23" s="47">
        <f>C15</f>
        <v>59976376</v>
      </c>
      <c r="D23" s="47">
        <f>SUM(D16:D18)</f>
        <v>63352591</v>
      </c>
      <c r="E23" s="30" t="s">
        <v>52</v>
      </c>
      <c r="F23" s="48">
        <f>SUM(F15:F22)</f>
        <v>0</v>
      </c>
      <c r="G23" s="48">
        <f>SUM(G15:G22)</f>
        <v>2453577</v>
      </c>
    </row>
    <row r="24" spans="1:7" ht="79.8" thickBot="1" x14ac:dyDescent="0.35">
      <c r="A24" s="23">
        <v>18</v>
      </c>
      <c r="B24" s="49" t="s">
        <v>53</v>
      </c>
      <c r="C24" s="31">
        <f>SUM(C14+C23)+C22</f>
        <v>94368956</v>
      </c>
      <c r="D24" s="48">
        <f>SUM(D14+D23)</f>
        <v>100203389</v>
      </c>
      <c r="E24" s="49" t="s">
        <v>54</v>
      </c>
      <c r="F24" s="48">
        <f>+F14+F23</f>
        <v>31529096</v>
      </c>
      <c r="G24" s="48">
        <f>+G14+G23</f>
        <v>48384130</v>
      </c>
    </row>
    <row r="25" spans="1:7" ht="40.200000000000003" thickBot="1" x14ac:dyDescent="0.35">
      <c r="A25" s="23">
        <v>19</v>
      </c>
      <c r="B25" s="49" t="s">
        <v>55</v>
      </c>
      <c r="C25" s="31">
        <v>0</v>
      </c>
      <c r="D25" s="48"/>
      <c r="E25" s="49" t="s">
        <v>56</v>
      </c>
      <c r="F25" s="48"/>
      <c r="G25" s="48"/>
    </row>
    <row r="26" spans="1:7" ht="40.200000000000003" thickBot="1" x14ac:dyDescent="0.35">
      <c r="A26" s="23">
        <v>20</v>
      </c>
      <c r="B26" s="49" t="s">
        <v>57</v>
      </c>
      <c r="C26" s="31"/>
      <c r="D26" s="48"/>
      <c r="E26" s="49" t="s">
        <v>58</v>
      </c>
      <c r="F26" s="48">
        <v>62839860</v>
      </c>
      <c r="G26" s="48">
        <f>D24-G24</f>
        <v>51819259</v>
      </c>
    </row>
  </sheetData>
  <mergeCells count="4">
    <mergeCell ref="F1:G1"/>
    <mergeCell ref="A2:G2"/>
    <mergeCell ref="F3:G3"/>
    <mergeCell ref="A4:A5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Hegedüs Loránt</dc:creator>
  <cp:lastModifiedBy>Hegedüs Loránt</cp:lastModifiedBy>
  <dcterms:created xsi:type="dcterms:W3CDTF">2015-06-05T18:19:34Z</dcterms:created>
  <dcterms:modified xsi:type="dcterms:W3CDTF">2020-09-09T09:40:06Z</dcterms:modified>
</cp:coreProperties>
</file>