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Gadány\költségvetés 2018\"/>
    </mc:Choice>
  </mc:AlternateContent>
  <bookViews>
    <workbookView xWindow="0" yWindow="0" windowWidth="21570" windowHeight="10215"/>
  </bookViews>
  <sheets>
    <sheet name="6.melléklet" sheetId="1" r:id="rId1"/>
  </sheets>
  <externalReferences>
    <externalReference r:id="rId2"/>
  </externalReferences>
  <definedNames>
    <definedName name="_xlnm.Print_Area" localSheetId="0">'6.melléklet'!$A$1:$N$26</definedName>
  </definedNames>
  <calcPr calcId="162913"/>
</workbook>
</file>

<file path=xl/calcChain.xml><?xml version="1.0" encoding="utf-8"?>
<calcChain xmlns="http://schemas.openxmlformats.org/spreadsheetml/2006/main">
  <c r="C22" i="1" l="1"/>
  <c r="D22" i="1"/>
  <c r="E22" i="1"/>
  <c r="F22" i="1"/>
  <c r="G22" i="1"/>
  <c r="H22" i="1"/>
  <c r="I22" i="1"/>
  <c r="J22" i="1"/>
  <c r="K22" i="1"/>
  <c r="L22" i="1"/>
  <c r="M22" i="1"/>
  <c r="B22" i="1"/>
  <c r="C21" i="1"/>
  <c r="D21" i="1"/>
  <c r="E21" i="1"/>
  <c r="F21" i="1"/>
  <c r="G21" i="1"/>
  <c r="H21" i="1"/>
  <c r="I21" i="1"/>
  <c r="J21" i="1"/>
  <c r="K21" i="1"/>
  <c r="L21" i="1"/>
  <c r="M21" i="1"/>
  <c r="B21" i="1"/>
  <c r="N21" i="1" s="1"/>
  <c r="B20" i="1"/>
  <c r="N22" i="1" l="1"/>
  <c r="N25" i="1"/>
  <c r="N24" i="1"/>
  <c r="N26" i="1" l="1"/>
  <c r="O26" i="1"/>
  <c r="N30" i="1" l="1"/>
  <c r="L23" i="1"/>
  <c r="M23" i="1"/>
  <c r="K23" i="1"/>
  <c r="I23" i="1"/>
  <c r="G23" i="1"/>
  <c r="E23" i="1"/>
  <c r="C23" i="1"/>
  <c r="M20" i="1"/>
  <c r="L20" i="1"/>
  <c r="K20" i="1"/>
  <c r="J20" i="1"/>
  <c r="I20" i="1"/>
  <c r="H20" i="1"/>
  <c r="G20" i="1"/>
  <c r="G26" i="1" s="1"/>
  <c r="F20" i="1"/>
  <c r="E20" i="1"/>
  <c r="D20" i="1"/>
  <c r="C20" i="1"/>
  <c r="O17" i="1"/>
  <c r="M17" i="1" s="1"/>
  <c r="J17" i="1"/>
  <c r="H17" i="1"/>
  <c r="F17" i="1"/>
  <c r="C17" i="1"/>
  <c r="B17" i="1"/>
  <c r="M16" i="1"/>
  <c r="L16" i="1"/>
  <c r="K16" i="1"/>
  <c r="J16" i="1"/>
  <c r="I16" i="1"/>
  <c r="H16" i="1"/>
  <c r="G16" i="1"/>
  <c r="F16" i="1"/>
  <c r="E16" i="1"/>
  <c r="D16" i="1"/>
  <c r="C16" i="1"/>
  <c r="B16" i="1"/>
  <c r="M15" i="1"/>
  <c r="L15" i="1"/>
  <c r="K15" i="1"/>
  <c r="J15" i="1"/>
  <c r="I15" i="1"/>
  <c r="H15" i="1"/>
  <c r="G15" i="1"/>
  <c r="F15" i="1"/>
  <c r="E15" i="1"/>
  <c r="D15" i="1"/>
  <c r="C15" i="1"/>
  <c r="B15" i="1"/>
  <c r="M14" i="1"/>
  <c r="L14" i="1"/>
  <c r="K14" i="1"/>
  <c r="J14" i="1"/>
  <c r="I14" i="1"/>
  <c r="H14" i="1"/>
  <c r="G14" i="1"/>
  <c r="F14" i="1"/>
  <c r="E14" i="1"/>
  <c r="D14" i="1"/>
  <c r="C14" i="1"/>
  <c r="B14" i="1"/>
  <c r="M13" i="1"/>
  <c r="L13" i="1"/>
  <c r="K13" i="1"/>
  <c r="J13" i="1"/>
  <c r="I13" i="1"/>
  <c r="H13" i="1"/>
  <c r="G13" i="1"/>
  <c r="F13" i="1"/>
  <c r="E13" i="1"/>
  <c r="D13" i="1"/>
  <c r="C13" i="1"/>
  <c r="B13" i="1"/>
  <c r="M12" i="1"/>
  <c r="L12" i="1"/>
  <c r="K12" i="1"/>
  <c r="J12" i="1"/>
  <c r="I12" i="1"/>
  <c r="H12" i="1"/>
  <c r="G12" i="1"/>
  <c r="F12" i="1"/>
  <c r="E12" i="1"/>
  <c r="D12" i="1"/>
  <c r="C12" i="1"/>
  <c r="B12" i="1"/>
  <c r="M11" i="1"/>
  <c r="L11" i="1"/>
  <c r="K11" i="1"/>
  <c r="J11" i="1"/>
  <c r="I11" i="1"/>
  <c r="H11" i="1"/>
  <c r="G11" i="1"/>
  <c r="F11" i="1"/>
  <c r="E11" i="1"/>
  <c r="D11" i="1"/>
  <c r="C11" i="1"/>
  <c r="B11" i="1"/>
  <c r="O18" i="1"/>
  <c r="M10" i="1"/>
  <c r="L10" i="1"/>
  <c r="K10" i="1"/>
  <c r="J10" i="1"/>
  <c r="I10" i="1"/>
  <c r="H10" i="1"/>
  <c r="G10" i="1"/>
  <c r="F10" i="1"/>
  <c r="E10" i="1"/>
  <c r="D10" i="1"/>
  <c r="C10" i="1"/>
  <c r="B10" i="1"/>
  <c r="C26" i="1" l="1"/>
  <c r="K26" i="1"/>
  <c r="D17" i="1"/>
  <c r="L17" i="1"/>
  <c r="L18" i="1" s="1"/>
  <c r="E26" i="1"/>
  <c r="N16" i="1"/>
  <c r="N12" i="1"/>
  <c r="N11" i="1"/>
  <c r="N15" i="1"/>
  <c r="N14" i="1"/>
  <c r="C18" i="1"/>
  <c r="N13" i="1"/>
  <c r="L26" i="1"/>
  <c r="I26" i="1"/>
  <c r="M26" i="1"/>
  <c r="M18" i="1"/>
  <c r="E17" i="1"/>
  <c r="E18" i="1" s="1"/>
  <c r="G17" i="1"/>
  <c r="G18" i="1" s="1"/>
  <c r="I17" i="1"/>
  <c r="I18" i="1" s="1"/>
  <c r="K17" i="1"/>
  <c r="K18" i="1" s="1"/>
  <c r="N20" i="1"/>
  <c r="B18" i="1"/>
  <c r="D18" i="1"/>
  <c r="F18" i="1"/>
  <c r="H18" i="1"/>
  <c r="J18" i="1"/>
  <c r="B23" i="1"/>
  <c r="B26" i="1" s="1"/>
  <c r="D23" i="1"/>
  <c r="D26" i="1" s="1"/>
  <c r="F23" i="1"/>
  <c r="F26" i="1" s="1"/>
  <c r="H23" i="1"/>
  <c r="H26" i="1" s="1"/>
  <c r="J23" i="1"/>
  <c r="J26" i="1" s="1"/>
  <c r="N10" i="1"/>
  <c r="N18" i="1" l="1"/>
  <c r="N17" i="1"/>
  <c r="N23" i="1"/>
</calcChain>
</file>

<file path=xl/sharedStrings.xml><?xml version="1.0" encoding="utf-8"?>
<sst xmlns="http://schemas.openxmlformats.org/spreadsheetml/2006/main" count="36" uniqueCount="36">
  <si>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</si>
  <si>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</si>
  <si>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</si>
  <si>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</si>
  <si>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</si>
  <si>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</si>
  <si>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</si>
  <si>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</si>
  <si>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</si>
  <si>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</si>
  <si>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</si>
  <si>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</si>
  <si>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</si>
  <si>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</si>
  <si>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</si>
  <si>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1.Működési bevételek</t>
  </si>
  <si>
    <t>2.Közhatalmi bevételek</t>
  </si>
  <si>
    <t>3.Működési célú átvett pe.</t>
  </si>
  <si>
    <t>4.Önk.műk.-i célú ktgv.tám.</t>
  </si>
  <si>
    <t>5.Műk.-i célú tám.értékű b.</t>
  </si>
  <si>
    <t>6.Felhalm.-i célú bev.</t>
  </si>
  <si>
    <t>7.Tám.-i kölcsön vtér.</t>
  </si>
  <si>
    <t>8.Pénzmaradvány ig.-be v.</t>
  </si>
  <si>
    <t>Kiadások</t>
  </si>
  <si>
    <t>10.Működési kiadások</t>
  </si>
  <si>
    <t>11.Felújítási kiadások</t>
  </si>
  <si>
    <t>12.Beruházási kiadások</t>
  </si>
  <si>
    <t>13.Tartalék</t>
  </si>
  <si>
    <t>14. Tám.-i kölcsön áh-n k.</t>
  </si>
  <si>
    <t>15.Felhalm.-i c.pénze.átadás</t>
  </si>
  <si>
    <t>16.Kiadások (10-15):</t>
  </si>
  <si>
    <t>6. melléklet</t>
  </si>
  <si>
    <t>Ft-ban</t>
  </si>
  <si>
    <t>9.Bevételek (1-8):</t>
  </si>
  <si>
    <t xml:space="preserve"> Az Önkormányzat 2018. évi előirányzat-felhasználási ütemterve</t>
  </si>
  <si>
    <t>az 1/2018.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</si>
</sst>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theme="0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4"/>
      <color theme="1"/>
      <name val="Symbol"/>
      <family val="1"/>
      <charset val="2"/>
    </font>
    <font>
      <b/>
      <sz val="11"/>
      <color theme="0"/>
      <name val="Calibri"/>
      <family val="2"/>
      <charset val="238"/>
      <scheme val="minor"/>
    </font>
    <font>
      <b/>
      <sz val="11"/>
      <color theme="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8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Border="1"/>
    <xf numFmtId="10" fontId="3" fillId="0" borderId="0" xfId="0" applyNumberFormat="1" applyFont="1"/>
    <xf numFmtId="9" fontId="3" fillId="0" borderId="0" xfId="0" applyNumberFormat="1" applyFont="1"/>
    <xf numFmtId="0" fontId="4" fillId="0" borderId="0" xfId="0" applyFont="1" applyAlignment="1">
      <alignment horizontal="right" vertical="center"/>
    </xf>
    <xf numFmtId="3" fontId="2" fillId="0" borderId="0" xfId="0" applyNumberFormat="1" applyFont="1" applyBorder="1" applyAlignment="1">
      <alignment horizontal="right"/>
    </xf>
    <xf numFmtId="0" fontId="3" fillId="0" borderId="1" xfId="0" applyFont="1" applyBorder="1" applyAlignment="1">
      <alignment vertical="center"/>
    </xf>
    <xf numFmtId="3" fontId="2" fillId="0" borderId="0" xfId="0" applyNumberFormat="1" applyFont="1" applyFill="1" applyBorder="1" applyAlignment="1">
      <alignment horizontal="right" vertical="center"/>
    </xf>
    <xf numFmtId="0" fontId="11" fillId="0" borderId="0" xfId="0" applyFont="1"/>
    <xf numFmtId="10" fontId="12" fillId="0" borderId="0" xfId="0" applyNumberFormat="1" applyFont="1"/>
    <xf numFmtId="10" fontId="11" fillId="0" borderId="0" xfId="0" applyNumberFormat="1" applyFont="1"/>
    <xf numFmtId="0" fontId="11" fillId="0" borderId="0" xfId="0" applyFont="1" applyBorder="1"/>
    <xf numFmtId="0" fontId="10" fillId="0" borderId="0" xfId="0" applyFont="1"/>
    <xf numFmtId="0" fontId="5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3" fillId="0" borderId="0" xfId="0" applyFont="1"/>
    <xf numFmtId="0" fontId="15" fillId="0" borderId="0" xfId="0" applyFont="1"/>
    <xf numFmtId="3" fontId="3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14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Felhaszn&#225;l&#243;\Asztal\2014!!!\K&#246;lts&#233;gvet&#233;s\&#214;nkorm&#225;nyzat\Mell&#233;kletek%20j&#243;%20fejl&#233;ccel-2014.&#233;vi%20k&#246;lts&#233;gvet&#233;s%20Mesztegny&#33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Bevételek"/>
      <sheetName val="2.Kiadások"/>
      <sheetName val="3.Felhalmozási kiadások"/>
      <sheetName val="4.lakosságnak juttatott ellátás"/>
      <sheetName val="5.EU-s támog."/>
      <sheetName val="6.Költségvetési szervek létsz."/>
      <sheetName val="7.Közfoglalkoztatottak létszáma"/>
      <sheetName val="8.Többéves kihatással jár"/>
      <sheetName val="9.Előir.-felhaszn. ütemt"/>
      <sheetName val="12.sz.m önk.összev.ktgv.mérlege"/>
      <sheetName val="Kötelező és önként vállalt fel."/>
    </sheetNames>
    <sheetDataSet>
      <sheetData sheetId="0">
        <row r="21">
          <cell r="K21">
            <v>24652</v>
          </cell>
        </row>
        <row r="72">
          <cell r="K72">
            <v>0</v>
          </cell>
        </row>
      </sheetData>
      <sheetData sheetId="1">
        <row r="14">
          <cell r="J14">
            <v>300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36"/>
  <sheetViews>
    <sheetView tabSelected="1" zoomScaleNormal="100" workbookViewId="0">
      <selection activeCell="A9" sqref="A9:N9"/>
    </sheetView>
  </sheetViews>
  <sheetFormatPr defaultRowHeight="15" x14ac:dyDescent="0.25"/>
  <cols>
    <col min="1" max="1" width="22.42578125" style="1" bestFit="1" customWidth="1"/>
    <col min="2" max="2" width="7.85546875" style="1" bestFit="1" customWidth="1"/>
    <col min="3" max="3" width="8.42578125" style="1" bestFit="1" customWidth="1"/>
    <col min="4" max="4" width="8.7109375" style="1" bestFit="1" customWidth="1"/>
    <col min="5" max="10" width="7.85546875" style="1" bestFit="1" customWidth="1"/>
    <col min="11" max="11" width="9" style="1" bestFit="1" customWidth="1"/>
    <col min="12" max="13" width="7.85546875" style="1" bestFit="1" customWidth="1"/>
    <col min="14" max="14" width="9.85546875" style="1" bestFit="1" customWidth="1"/>
    <col min="15" max="15" width="10" style="2" bestFit="1" customWidth="1"/>
    <col min="16" max="20" width="9.140625" style="16"/>
  </cols>
  <sheetData>
    <row r="3" spans="1:15" ht="18.95" customHeight="1" x14ac:dyDescent="0.25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5" ht="18.95" customHeight="1" x14ac:dyDescent="0.25">
      <c r="A4" s="30" t="s">
        <v>35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5" ht="18.95" customHeight="1" x14ac:dyDescent="0.25">
      <c r="A5" s="29" t="s">
        <v>34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7" spans="1:15" x14ac:dyDescent="0.25">
      <c r="B7" s="3"/>
      <c r="C7" s="3"/>
      <c r="D7" s="4"/>
      <c r="E7" s="3"/>
      <c r="F7" s="3"/>
      <c r="G7" s="3"/>
      <c r="H7" s="3"/>
      <c r="I7" s="3"/>
      <c r="J7" s="4"/>
      <c r="K7" s="3"/>
      <c r="L7" s="3"/>
      <c r="M7" s="3"/>
      <c r="N7" s="5" t="s">
        <v>32</v>
      </c>
    </row>
    <row r="8" spans="1:15" ht="18" customHeight="1" x14ac:dyDescent="0.25">
      <c r="A8" s="14" t="s">
        <v>0</v>
      </c>
      <c r="B8" s="14" t="s">
        <v>1</v>
      </c>
      <c r="C8" s="14" t="s">
        <v>2</v>
      </c>
      <c r="D8" s="14" t="s">
        <v>3</v>
      </c>
      <c r="E8" s="14" t="s">
        <v>4</v>
      </c>
      <c r="F8" s="14" t="s">
        <v>5</v>
      </c>
      <c r="G8" s="14" t="s">
        <v>6</v>
      </c>
      <c r="H8" s="14" t="s">
        <v>7</v>
      </c>
      <c r="I8" s="14" t="s">
        <v>8</v>
      </c>
      <c r="J8" s="14" t="s">
        <v>9</v>
      </c>
      <c r="K8" s="14" t="s">
        <v>10</v>
      </c>
      <c r="L8" s="14" t="s">
        <v>11</v>
      </c>
      <c r="M8" s="14" t="s">
        <v>12</v>
      </c>
      <c r="N8" s="15" t="s">
        <v>13</v>
      </c>
    </row>
    <row r="9" spans="1:15" ht="18" customHeight="1" x14ac:dyDescent="0.25">
      <c r="A9" s="23" t="s">
        <v>14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5"/>
    </row>
    <row r="10" spans="1:15" ht="18" customHeight="1" x14ac:dyDescent="0.25">
      <c r="A10" s="7" t="s">
        <v>15</v>
      </c>
      <c r="B10" s="18">
        <f t="shared" ref="B10:M10" si="0">B30*$O$10</f>
        <v>599001.59999999998</v>
      </c>
      <c r="C10" s="18">
        <f t="shared" si="0"/>
        <v>399334.40000000002</v>
      </c>
      <c r="D10" s="18">
        <f t="shared" si="0"/>
        <v>399334.40000000002</v>
      </c>
      <c r="E10" s="18">
        <f t="shared" si="0"/>
        <v>399334.40000000002</v>
      </c>
      <c r="F10" s="18">
        <f t="shared" si="0"/>
        <v>399334.40000000002</v>
      </c>
      <c r="G10" s="18">
        <f t="shared" si="0"/>
        <v>399334.40000000002</v>
      </c>
      <c r="H10" s="18">
        <f t="shared" si="0"/>
        <v>399334.40000000002</v>
      </c>
      <c r="I10" s="18">
        <f t="shared" si="0"/>
        <v>399334.40000000002</v>
      </c>
      <c r="J10" s="18">
        <f t="shared" si="0"/>
        <v>399334.40000000002</v>
      </c>
      <c r="K10" s="18">
        <f t="shared" si="0"/>
        <v>399334.40000000002</v>
      </c>
      <c r="L10" s="18">
        <f t="shared" si="0"/>
        <v>399334.40000000002</v>
      </c>
      <c r="M10" s="18">
        <f t="shared" si="0"/>
        <v>399334.40000000002</v>
      </c>
      <c r="N10" s="18">
        <f>SUM(B10:M10)</f>
        <v>4991680</v>
      </c>
      <c r="O10" s="6">
        <v>4991680</v>
      </c>
    </row>
    <row r="11" spans="1:15" ht="18" customHeight="1" x14ac:dyDescent="0.25">
      <c r="A11" s="7" t="s">
        <v>16</v>
      </c>
      <c r="B11" s="18">
        <f t="shared" ref="B11:M11" si="1">B30*$O$11</f>
        <v>450000</v>
      </c>
      <c r="C11" s="18">
        <f t="shared" si="1"/>
        <v>300000</v>
      </c>
      <c r="D11" s="18">
        <f t="shared" si="1"/>
        <v>300000</v>
      </c>
      <c r="E11" s="18">
        <f t="shared" si="1"/>
        <v>300000</v>
      </c>
      <c r="F11" s="18">
        <f t="shared" si="1"/>
        <v>300000</v>
      </c>
      <c r="G11" s="18">
        <f t="shared" si="1"/>
        <v>300000</v>
      </c>
      <c r="H11" s="18">
        <f t="shared" si="1"/>
        <v>300000</v>
      </c>
      <c r="I11" s="18">
        <f t="shared" si="1"/>
        <v>300000</v>
      </c>
      <c r="J11" s="18">
        <f t="shared" si="1"/>
        <v>300000</v>
      </c>
      <c r="K11" s="18">
        <f t="shared" si="1"/>
        <v>300000</v>
      </c>
      <c r="L11" s="18">
        <f t="shared" si="1"/>
        <v>300000</v>
      </c>
      <c r="M11" s="18">
        <f t="shared" si="1"/>
        <v>300000</v>
      </c>
      <c r="N11" s="18">
        <f t="shared" ref="N11:N25" si="2">SUM(B11:M11)</f>
        <v>3750000</v>
      </c>
      <c r="O11" s="6">
        <v>3750000</v>
      </c>
    </row>
    <row r="12" spans="1:15" ht="18" customHeight="1" x14ac:dyDescent="0.25">
      <c r="A12" s="7" t="s">
        <v>17</v>
      </c>
      <c r="B12" s="18">
        <f t="shared" ref="B12:M12" si="3">B30*$O$12</f>
        <v>69600</v>
      </c>
      <c r="C12" s="18">
        <f t="shared" si="3"/>
        <v>46400</v>
      </c>
      <c r="D12" s="18">
        <f t="shared" si="3"/>
        <v>46400</v>
      </c>
      <c r="E12" s="18">
        <f t="shared" si="3"/>
        <v>46400</v>
      </c>
      <c r="F12" s="18">
        <f t="shared" si="3"/>
        <v>46400</v>
      </c>
      <c r="G12" s="18">
        <f t="shared" si="3"/>
        <v>46400</v>
      </c>
      <c r="H12" s="18">
        <f t="shared" si="3"/>
        <v>46400</v>
      </c>
      <c r="I12" s="18">
        <f t="shared" si="3"/>
        <v>46400</v>
      </c>
      <c r="J12" s="18">
        <f t="shared" si="3"/>
        <v>46400</v>
      </c>
      <c r="K12" s="18">
        <f t="shared" si="3"/>
        <v>46400</v>
      </c>
      <c r="L12" s="18">
        <f t="shared" si="3"/>
        <v>46400</v>
      </c>
      <c r="M12" s="18">
        <f t="shared" si="3"/>
        <v>46400</v>
      </c>
      <c r="N12" s="18">
        <f t="shared" si="2"/>
        <v>580000</v>
      </c>
      <c r="O12" s="6">
        <v>580000</v>
      </c>
    </row>
    <row r="13" spans="1:15" ht="18" customHeight="1" x14ac:dyDescent="0.25">
      <c r="A13" s="7" t="s">
        <v>18</v>
      </c>
      <c r="B13" s="18">
        <f t="shared" ref="B13:M13" si="4">B30*$O$13</f>
        <v>2747569.44</v>
      </c>
      <c r="C13" s="18">
        <f t="shared" si="4"/>
        <v>1831712.96</v>
      </c>
      <c r="D13" s="18">
        <f t="shared" si="4"/>
        <v>1831712.96</v>
      </c>
      <c r="E13" s="18">
        <f t="shared" si="4"/>
        <v>1831712.96</v>
      </c>
      <c r="F13" s="18">
        <f t="shared" si="4"/>
        <v>1831712.96</v>
      </c>
      <c r="G13" s="18">
        <f t="shared" si="4"/>
        <v>1831712.96</v>
      </c>
      <c r="H13" s="18">
        <f t="shared" si="4"/>
        <v>1831712.96</v>
      </c>
      <c r="I13" s="18">
        <f t="shared" si="4"/>
        <v>1831712.96</v>
      </c>
      <c r="J13" s="18">
        <f t="shared" si="4"/>
        <v>1831712.96</v>
      </c>
      <c r="K13" s="18">
        <f t="shared" si="4"/>
        <v>1831712.96</v>
      </c>
      <c r="L13" s="18">
        <f t="shared" si="4"/>
        <v>1831712.96</v>
      </c>
      <c r="M13" s="18">
        <f t="shared" si="4"/>
        <v>1831712.96</v>
      </c>
      <c r="N13" s="18">
        <f t="shared" si="2"/>
        <v>22896412.000000007</v>
      </c>
      <c r="O13" s="6">
        <v>22896412</v>
      </c>
    </row>
    <row r="14" spans="1:15" ht="18" customHeight="1" x14ac:dyDescent="0.25">
      <c r="A14" s="7" t="s">
        <v>19</v>
      </c>
      <c r="B14" s="18">
        <f t="shared" ref="B14:M14" si="5">B30*$O$14</f>
        <v>1382400</v>
      </c>
      <c r="C14" s="18">
        <f t="shared" si="5"/>
        <v>921600</v>
      </c>
      <c r="D14" s="18">
        <f t="shared" si="5"/>
        <v>921600</v>
      </c>
      <c r="E14" s="18">
        <f t="shared" si="5"/>
        <v>921600</v>
      </c>
      <c r="F14" s="18">
        <f t="shared" si="5"/>
        <v>921600</v>
      </c>
      <c r="G14" s="18">
        <f t="shared" si="5"/>
        <v>921600</v>
      </c>
      <c r="H14" s="18">
        <f t="shared" si="5"/>
        <v>921600</v>
      </c>
      <c r="I14" s="18">
        <f t="shared" si="5"/>
        <v>921600</v>
      </c>
      <c r="J14" s="18">
        <f t="shared" si="5"/>
        <v>921600</v>
      </c>
      <c r="K14" s="18">
        <f t="shared" si="5"/>
        <v>921600</v>
      </c>
      <c r="L14" s="18">
        <f t="shared" si="5"/>
        <v>921600</v>
      </c>
      <c r="M14" s="18">
        <f t="shared" si="5"/>
        <v>921600</v>
      </c>
      <c r="N14" s="18">
        <f t="shared" si="2"/>
        <v>11520000</v>
      </c>
      <c r="O14" s="6">
        <v>11520000</v>
      </c>
    </row>
    <row r="15" spans="1:15" ht="18" customHeight="1" x14ac:dyDescent="0.25">
      <c r="A15" s="7" t="s">
        <v>20</v>
      </c>
      <c r="B15" s="18">
        <f t="shared" ref="B15:M15" si="6">B30*$O$15</f>
        <v>2916000</v>
      </c>
      <c r="C15" s="18">
        <f t="shared" si="6"/>
        <v>1944000</v>
      </c>
      <c r="D15" s="18">
        <f t="shared" si="6"/>
        <v>1944000</v>
      </c>
      <c r="E15" s="18">
        <f t="shared" si="6"/>
        <v>1944000</v>
      </c>
      <c r="F15" s="18">
        <f t="shared" si="6"/>
        <v>1944000</v>
      </c>
      <c r="G15" s="18">
        <f t="shared" si="6"/>
        <v>1944000</v>
      </c>
      <c r="H15" s="18">
        <f t="shared" si="6"/>
        <v>1944000</v>
      </c>
      <c r="I15" s="18">
        <f t="shared" si="6"/>
        <v>1944000</v>
      </c>
      <c r="J15" s="18">
        <f t="shared" si="6"/>
        <v>1944000</v>
      </c>
      <c r="K15" s="18">
        <f t="shared" si="6"/>
        <v>1944000</v>
      </c>
      <c r="L15" s="18">
        <f t="shared" si="6"/>
        <v>1944000</v>
      </c>
      <c r="M15" s="18">
        <f t="shared" si="6"/>
        <v>1944000</v>
      </c>
      <c r="N15" s="18">
        <f t="shared" si="2"/>
        <v>24300000</v>
      </c>
      <c r="O15" s="6">
        <v>24300000</v>
      </c>
    </row>
    <row r="16" spans="1:15" ht="18" customHeight="1" x14ac:dyDescent="0.25">
      <c r="A16" s="7" t="s">
        <v>21</v>
      </c>
      <c r="B16" s="18">
        <f t="shared" ref="B16:M16" si="7">B30*$O$16</f>
        <v>0</v>
      </c>
      <c r="C16" s="18">
        <f t="shared" si="7"/>
        <v>0</v>
      </c>
      <c r="D16" s="18">
        <f t="shared" si="7"/>
        <v>0</v>
      </c>
      <c r="E16" s="18">
        <f t="shared" si="7"/>
        <v>0</v>
      </c>
      <c r="F16" s="18">
        <f t="shared" si="7"/>
        <v>0</v>
      </c>
      <c r="G16" s="18">
        <f t="shared" si="7"/>
        <v>0</v>
      </c>
      <c r="H16" s="18">
        <f t="shared" si="7"/>
        <v>0</v>
      </c>
      <c r="I16" s="18">
        <f t="shared" si="7"/>
        <v>0</v>
      </c>
      <c r="J16" s="18">
        <f t="shared" si="7"/>
        <v>0</v>
      </c>
      <c r="K16" s="18">
        <f t="shared" si="7"/>
        <v>0</v>
      </c>
      <c r="L16" s="18">
        <f t="shared" si="7"/>
        <v>0</v>
      </c>
      <c r="M16" s="18">
        <f t="shared" si="7"/>
        <v>0</v>
      </c>
      <c r="N16" s="18">
        <f t="shared" si="2"/>
        <v>0</v>
      </c>
      <c r="O16" s="8">
        <v>0</v>
      </c>
    </row>
    <row r="17" spans="1:15" ht="18" customHeight="1" x14ac:dyDescent="0.25">
      <c r="A17" s="7" t="s">
        <v>22</v>
      </c>
      <c r="B17" s="18">
        <f t="shared" ref="B17:M17" si="8">B30*$O$17</f>
        <v>0</v>
      </c>
      <c r="C17" s="18">
        <f t="shared" si="8"/>
        <v>0</v>
      </c>
      <c r="D17" s="18">
        <f t="shared" si="8"/>
        <v>0</v>
      </c>
      <c r="E17" s="18">
        <f t="shared" si="8"/>
        <v>0</v>
      </c>
      <c r="F17" s="18">
        <f t="shared" si="8"/>
        <v>0</v>
      </c>
      <c r="G17" s="18">
        <f t="shared" si="8"/>
        <v>0</v>
      </c>
      <c r="H17" s="18">
        <f t="shared" si="8"/>
        <v>0</v>
      </c>
      <c r="I17" s="18">
        <f t="shared" si="8"/>
        <v>0</v>
      </c>
      <c r="J17" s="18">
        <f t="shared" si="8"/>
        <v>0</v>
      </c>
      <c r="K17" s="18">
        <f t="shared" si="8"/>
        <v>0</v>
      </c>
      <c r="L17" s="18">
        <f t="shared" si="8"/>
        <v>0</v>
      </c>
      <c r="M17" s="18">
        <f t="shared" si="8"/>
        <v>0</v>
      </c>
      <c r="N17" s="18">
        <f t="shared" si="2"/>
        <v>0</v>
      </c>
      <c r="O17" s="8">
        <f>'[1]1.Bevételek'!K72</f>
        <v>0</v>
      </c>
    </row>
    <row r="18" spans="1:15" ht="18" customHeight="1" x14ac:dyDescent="0.25">
      <c r="A18" s="19" t="s">
        <v>33</v>
      </c>
      <c r="B18" s="18">
        <f>SUM(B10:B17)</f>
        <v>8164571.04</v>
      </c>
      <c r="C18" s="18">
        <f t="shared" ref="C18:M18" si="9">SUM(C10:C17)</f>
        <v>5443047.3599999994</v>
      </c>
      <c r="D18" s="18">
        <f t="shared" si="9"/>
        <v>5443047.3599999994</v>
      </c>
      <c r="E18" s="18">
        <f t="shared" si="9"/>
        <v>5443047.3599999994</v>
      </c>
      <c r="F18" s="18">
        <f t="shared" si="9"/>
        <v>5443047.3599999994</v>
      </c>
      <c r="G18" s="18">
        <f t="shared" si="9"/>
        <v>5443047.3599999994</v>
      </c>
      <c r="H18" s="18">
        <f t="shared" si="9"/>
        <v>5443047.3599999994</v>
      </c>
      <c r="I18" s="18">
        <f t="shared" si="9"/>
        <v>5443047.3599999994</v>
      </c>
      <c r="J18" s="18">
        <f t="shared" si="9"/>
        <v>5443047.3599999994</v>
      </c>
      <c r="K18" s="18">
        <f t="shared" si="9"/>
        <v>5443047.3599999994</v>
      </c>
      <c r="L18" s="18">
        <f t="shared" si="9"/>
        <v>5443047.3599999994</v>
      </c>
      <c r="M18" s="18">
        <f t="shared" si="9"/>
        <v>5443047.3599999994</v>
      </c>
      <c r="N18" s="20">
        <f t="shared" si="2"/>
        <v>68038092</v>
      </c>
      <c r="O18" s="8">
        <f>SUM(O10:O17)</f>
        <v>68038092</v>
      </c>
    </row>
    <row r="19" spans="1:15" ht="18" customHeight="1" x14ac:dyDescent="0.25">
      <c r="A19" s="26" t="s">
        <v>23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8"/>
    </row>
    <row r="20" spans="1:15" ht="18" customHeight="1" x14ac:dyDescent="0.25">
      <c r="A20" s="7" t="s">
        <v>24</v>
      </c>
      <c r="B20" s="18">
        <f>B30*$O$20</f>
        <v>5186598.24</v>
      </c>
      <c r="C20" s="18">
        <f t="shared" ref="C20:M20" si="10">C30*$O$20</f>
        <v>3457732.16</v>
      </c>
      <c r="D20" s="18">
        <f t="shared" si="10"/>
        <v>3457732.16</v>
      </c>
      <c r="E20" s="18">
        <f t="shared" si="10"/>
        <v>3457732.16</v>
      </c>
      <c r="F20" s="18">
        <f t="shared" si="10"/>
        <v>3457732.16</v>
      </c>
      <c r="G20" s="18">
        <f t="shared" si="10"/>
        <v>3457732.16</v>
      </c>
      <c r="H20" s="18">
        <f t="shared" si="10"/>
        <v>3457732.16</v>
      </c>
      <c r="I20" s="18">
        <f t="shared" si="10"/>
        <v>3457732.16</v>
      </c>
      <c r="J20" s="18">
        <f t="shared" si="10"/>
        <v>3457732.16</v>
      </c>
      <c r="K20" s="18">
        <f t="shared" si="10"/>
        <v>3457732.16</v>
      </c>
      <c r="L20" s="18">
        <f t="shared" si="10"/>
        <v>3457732.16</v>
      </c>
      <c r="M20" s="18">
        <f t="shared" si="10"/>
        <v>3457732.16</v>
      </c>
      <c r="N20" s="18">
        <f t="shared" si="2"/>
        <v>43221652</v>
      </c>
      <c r="O20" s="8">
        <v>43221652</v>
      </c>
    </row>
    <row r="21" spans="1:15" ht="18" customHeight="1" x14ac:dyDescent="0.25">
      <c r="A21" s="7" t="s">
        <v>25</v>
      </c>
      <c r="B21" s="18">
        <f>B30*$O$21</f>
        <v>2429530.7999999998</v>
      </c>
      <c r="C21" s="18">
        <f t="shared" ref="C21:M21" si="11">C30*$O$21</f>
        <v>1619687.2</v>
      </c>
      <c r="D21" s="18">
        <f t="shared" si="11"/>
        <v>1619687.2</v>
      </c>
      <c r="E21" s="18">
        <f t="shared" si="11"/>
        <v>1619687.2</v>
      </c>
      <c r="F21" s="18">
        <f t="shared" si="11"/>
        <v>1619687.2</v>
      </c>
      <c r="G21" s="18">
        <f t="shared" si="11"/>
        <v>1619687.2</v>
      </c>
      <c r="H21" s="18">
        <f t="shared" si="11"/>
        <v>1619687.2</v>
      </c>
      <c r="I21" s="18">
        <f t="shared" si="11"/>
        <v>1619687.2</v>
      </c>
      <c r="J21" s="18">
        <f t="shared" si="11"/>
        <v>1619687.2</v>
      </c>
      <c r="K21" s="18">
        <f t="shared" si="11"/>
        <v>1619687.2</v>
      </c>
      <c r="L21" s="18">
        <f t="shared" si="11"/>
        <v>1619687.2</v>
      </c>
      <c r="M21" s="18">
        <f t="shared" si="11"/>
        <v>1619687.2</v>
      </c>
      <c r="N21" s="18">
        <f>SUM(B21:M21)</f>
        <v>20246089.999999996</v>
      </c>
      <c r="O21" s="8">
        <v>20246090</v>
      </c>
    </row>
    <row r="22" spans="1:15" ht="18" customHeight="1" x14ac:dyDescent="0.25">
      <c r="A22" s="7" t="s">
        <v>26</v>
      </c>
      <c r="B22" s="18">
        <f>B30*$O$22</f>
        <v>488442</v>
      </c>
      <c r="C22" s="18">
        <f t="shared" ref="C22:M22" si="12">C30*$O$22</f>
        <v>325628</v>
      </c>
      <c r="D22" s="18">
        <f t="shared" si="12"/>
        <v>325628</v>
      </c>
      <c r="E22" s="18">
        <f t="shared" si="12"/>
        <v>325628</v>
      </c>
      <c r="F22" s="18">
        <f t="shared" si="12"/>
        <v>325628</v>
      </c>
      <c r="G22" s="18">
        <f t="shared" si="12"/>
        <v>325628</v>
      </c>
      <c r="H22" s="18">
        <f t="shared" si="12"/>
        <v>325628</v>
      </c>
      <c r="I22" s="18">
        <f t="shared" si="12"/>
        <v>325628</v>
      </c>
      <c r="J22" s="18">
        <f t="shared" si="12"/>
        <v>325628</v>
      </c>
      <c r="K22" s="18">
        <f t="shared" si="12"/>
        <v>325628</v>
      </c>
      <c r="L22" s="18">
        <f t="shared" si="12"/>
        <v>325628</v>
      </c>
      <c r="M22" s="18">
        <f t="shared" si="12"/>
        <v>325628</v>
      </c>
      <c r="N22" s="18">
        <f t="shared" si="2"/>
        <v>4070350</v>
      </c>
      <c r="O22" s="8">
        <v>4070350</v>
      </c>
    </row>
    <row r="23" spans="1:15" ht="18" customHeight="1" x14ac:dyDescent="0.25">
      <c r="A23" s="7" t="s">
        <v>27</v>
      </c>
      <c r="B23" s="18">
        <f t="shared" ref="B23:M23" si="13">B30*$O$23</f>
        <v>60000</v>
      </c>
      <c r="C23" s="18">
        <f t="shared" si="13"/>
        <v>40000</v>
      </c>
      <c r="D23" s="18">
        <f t="shared" si="13"/>
        <v>40000</v>
      </c>
      <c r="E23" s="18">
        <f t="shared" si="13"/>
        <v>40000</v>
      </c>
      <c r="F23" s="18">
        <f t="shared" si="13"/>
        <v>40000</v>
      </c>
      <c r="G23" s="18">
        <f t="shared" si="13"/>
        <v>40000</v>
      </c>
      <c r="H23" s="18">
        <f t="shared" si="13"/>
        <v>40000</v>
      </c>
      <c r="I23" s="18">
        <f t="shared" si="13"/>
        <v>40000</v>
      </c>
      <c r="J23" s="18">
        <f t="shared" si="13"/>
        <v>40000</v>
      </c>
      <c r="K23" s="18">
        <f t="shared" si="13"/>
        <v>40000</v>
      </c>
      <c r="L23" s="18">
        <f t="shared" si="13"/>
        <v>40000</v>
      </c>
      <c r="M23" s="18">
        <f t="shared" si="13"/>
        <v>40000</v>
      </c>
      <c r="N23" s="18">
        <f t="shared" si="2"/>
        <v>500000</v>
      </c>
      <c r="O23" s="8">
        <v>500000</v>
      </c>
    </row>
    <row r="24" spans="1:15" ht="18" customHeight="1" x14ac:dyDescent="0.25">
      <c r="A24" s="7" t="s">
        <v>28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f t="shared" si="2"/>
        <v>0</v>
      </c>
      <c r="O24" s="6">
        <v>0</v>
      </c>
    </row>
    <row r="25" spans="1:15" ht="18" customHeight="1" x14ac:dyDescent="0.25">
      <c r="A25" s="7" t="s">
        <v>29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f t="shared" si="2"/>
        <v>0</v>
      </c>
      <c r="O25" s="6">
        <v>0</v>
      </c>
    </row>
    <row r="26" spans="1:15" ht="18" customHeight="1" x14ac:dyDescent="0.25">
      <c r="A26" s="19" t="s">
        <v>30</v>
      </c>
      <c r="B26" s="18">
        <f>SUM(B20:B24)</f>
        <v>8164571.04</v>
      </c>
      <c r="C26" s="18">
        <f t="shared" ref="C26:M26" si="14">SUM(C20:C24)</f>
        <v>5443047.3600000003</v>
      </c>
      <c r="D26" s="18">
        <f t="shared" si="14"/>
        <v>5443047.3600000003</v>
      </c>
      <c r="E26" s="18">
        <f>SUM(E20:E25)</f>
        <v>5443047.3600000003</v>
      </c>
      <c r="F26" s="18">
        <f t="shared" si="14"/>
        <v>5443047.3600000003</v>
      </c>
      <c r="G26" s="18">
        <f t="shared" si="14"/>
        <v>5443047.3600000003</v>
      </c>
      <c r="H26" s="18">
        <f t="shared" si="14"/>
        <v>5443047.3600000003</v>
      </c>
      <c r="I26" s="18">
        <f t="shared" si="14"/>
        <v>5443047.3600000003</v>
      </c>
      <c r="J26" s="18">
        <f t="shared" si="14"/>
        <v>5443047.3600000003</v>
      </c>
      <c r="K26" s="18">
        <f t="shared" si="14"/>
        <v>5443047.3600000003</v>
      </c>
      <c r="L26" s="18">
        <f t="shared" si="14"/>
        <v>5443047.3600000003</v>
      </c>
      <c r="M26" s="18">
        <f t="shared" si="14"/>
        <v>5443047.3600000003</v>
      </c>
      <c r="N26" s="20">
        <f>SUM(N20:N25)</f>
        <v>68038092</v>
      </c>
      <c r="O26" s="6">
        <f>SUM(O20:O25)</f>
        <v>68038092</v>
      </c>
    </row>
    <row r="27" spans="1:15" s="16" customFormat="1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2"/>
    </row>
    <row r="28" spans="1:15" s="22" customFormat="1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"/>
    </row>
    <row r="29" spans="1:15" s="22" customFormat="1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"/>
    </row>
    <row r="30" spans="1:15" s="13" customFormat="1" x14ac:dyDescent="0.25">
      <c r="A30" s="9"/>
      <c r="B30" s="10">
        <v>0.12</v>
      </c>
      <c r="C30" s="10">
        <v>0.08</v>
      </c>
      <c r="D30" s="10">
        <v>0.08</v>
      </c>
      <c r="E30" s="10">
        <v>0.08</v>
      </c>
      <c r="F30" s="10">
        <v>0.08</v>
      </c>
      <c r="G30" s="10">
        <v>0.08</v>
      </c>
      <c r="H30" s="10">
        <v>0.08</v>
      </c>
      <c r="I30" s="10">
        <v>0.08</v>
      </c>
      <c r="J30" s="10">
        <v>0.08</v>
      </c>
      <c r="K30" s="10">
        <v>0.08</v>
      </c>
      <c r="L30" s="10">
        <v>0.08</v>
      </c>
      <c r="M30" s="10">
        <v>0.08</v>
      </c>
      <c r="N30" s="11">
        <f>SUM(B30:M30)</f>
        <v>0.99999999999999978</v>
      </c>
      <c r="O30" s="12"/>
    </row>
    <row r="31" spans="1:15" s="22" customFormat="1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"/>
    </row>
    <row r="32" spans="1:15" s="22" customFormat="1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"/>
    </row>
    <row r="33" spans="1:15" s="22" customFormat="1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"/>
    </row>
    <row r="34" spans="1:15" s="22" customFormat="1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"/>
    </row>
    <row r="35" spans="1:15" s="22" customFormat="1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"/>
    </row>
    <row r="36" spans="1:15" s="22" customFormat="1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"/>
    </row>
  </sheetData>
  <mergeCells count="5">
    <mergeCell ref="A9:N9"/>
    <mergeCell ref="A19:N19"/>
    <mergeCell ref="A5:N5"/>
    <mergeCell ref="A3:N3"/>
    <mergeCell ref="A4:N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6.melléklet</vt:lpstr>
      <vt:lpstr>'6.melléklet'!Nyomtatási_terület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lastPrinted>2018-02-12T15:32:44Z</cp:lastPrinted>
  <dcterms:created xsi:type="dcterms:W3CDTF">2014-02-07T13:49:40Z</dcterms:created>
  <dcterms:modified xsi:type="dcterms:W3CDTF">2018-02-12T15:32:45Z</dcterms:modified>
</cp:coreProperties>
</file>