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<sst xmlns="http://schemas.openxmlformats.org/spreadsheetml/2006/main" count="107" uniqueCount="83">
  <si>
    <t>jogcím</t>
  </si>
  <si>
    <t>mutatószám</t>
  </si>
  <si>
    <t>fajlagos összeg</t>
  </si>
  <si>
    <t>összesen</t>
  </si>
  <si>
    <t>fő</t>
  </si>
  <si>
    <t>közutak fenntartásának támogatása</t>
  </si>
  <si>
    <t>%</t>
  </si>
  <si>
    <t>I.</t>
  </si>
  <si>
    <t>II.</t>
  </si>
  <si>
    <t>III.2</t>
  </si>
  <si>
    <t>III.3</t>
  </si>
  <si>
    <t>Egyes szoc.és gyerm.jól.fel.támog.</t>
  </si>
  <si>
    <t>Szociális étkeztetés</t>
  </si>
  <si>
    <t>III.</t>
  </si>
  <si>
    <t>V.</t>
  </si>
  <si>
    <t>III.3c.(1)</t>
  </si>
  <si>
    <t>I.1. c)</t>
  </si>
  <si>
    <t>I.1. d)</t>
  </si>
  <si>
    <t>Info beszámítás</t>
  </si>
  <si>
    <t>I.1. e)</t>
  </si>
  <si>
    <t>I.1. a)</t>
  </si>
  <si>
    <t>I.1. b)</t>
  </si>
  <si>
    <t>I.1. ba)</t>
  </si>
  <si>
    <t>I.1. bb)</t>
  </si>
  <si>
    <t>I.1. bc)</t>
  </si>
  <si>
    <t>I.1. bd)</t>
  </si>
  <si>
    <t>V. I.1.</t>
  </si>
  <si>
    <t>Kiegészítés I.1. jogc. kapcs. kieg.</t>
  </si>
  <si>
    <t>Kurd Község Önkormányzata</t>
  </si>
  <si>
    <t>menny. egység</t>
  </si>
  <si>
    <t>Helyi önkormányzatok működési támogatása</t>
  </si>
  <si>
    <t>Települési önk. egyes köznev. fel. támogatása</t>
  </si>
  <si>
    <t>II. 1. (1)</t>
  </si>
  <si>
    <t>óvodapedagógusok elism. létsz.</t>
  </si>
  <si>
    <t>II. 1. (2)</t>
  </si>
  <si>
    <t>óvodaped. nev. munk. közv. seg. sz.</t>
  </si>
  <si>
    <t>4 hónapra:</t>
  </si>
  <si>
    <t>8 hónapra:</t>
  </si>
  <si>
    <t>óvodaped. elism. létsz. (pótl. összeg)</t>
  </si>
  <si>
    <t>II. 1.</t>
  </si>
  <si>
    <t>Óvodaped. és közv.segítők bértám.</t>
  </si>
  <si>
    <t>II. 2.</t>
  </si>
  <si>
    <t>Óvodaműködtetési tám.</t>
  </si>
  <si>
    <t>II. 2. (8)</t>
  </si>
  <si>
    <t>gyermekek nevelése a napi 8 órát eléri</t>
  </si>
  <si>
    <t>II. 3.</t>
  </si>
  <si>
    <t>Társ.óvodákba bej. gyerm.utazt.tám.</t>
  </si>
  <si>
    <t>II. 3. (1)</t>
  </si>
  <si>
    <t>2015. évben 8 hónapra</t>
  </si>
  <si>
    <t>II. 3. (2)</t>
  </si>
  <si>
    <t>2015. évben 4 hónapra</t>
  </si>
  <si>
    <t>Tel. önk.szoc. és gyerm.jólét. és gyerm. étk. fel. támog.</t>
  </si>
  <si>
    <t>III. 5.</t>
  </si>
  <si>
    <t>Gyermekétkeztetés támogatása</t>
  </si>
  <si>
    <t>III. 5. a)</t>
  </si>
  <si>
    <t>finansz. szemp. elismert dolg. bértám.</t>
  </si>
  <si>
    <t>III. 5. b)</t>
  </si>
  <si>
    <t>gyermekétkeztetés üzemeltetési tám.</t>
  </si>
  <si>
    <t>III. 1.</t>
  </si>
  <si>
    <t>Pénzbeli szoc. ell. kiegészítése</t>
  </si>
  <si>
    <t>Tel.önk. szoc. feladatainak egyéb tám.</t>
  </si>
  <si>
    <t>IV.</t>
  </si>
  <si>
    <t>IV. 1. (d)</t>
  </si>
  <si>
    <t>Állami támogatások</t>
  </si>
  <si>
    <t>II. 1. (4)</t>
  </si>
  <si>
    <t>III. 5. c)</t>
  </si>
  <si>
    <t>rászor. gyerm. szünidei étkeztetés tám.</t>
  </si>
  <si>
    <t>ad</t>
  </si>
  <si>
    <t>I. + II. + III. + IV. mindösszesen:</t>
  </si>
  <si>
    <t>Települési önk. könyvtári, közműv. feladatainak támogatása</t>
  </si>
  <si>
    <t>Települési önk. könyvtári, közművelődési feladatainak támogatása</t>
  </si>
  <si>
    <t>Önkorm.hiv.tám.elism.hiv.létsz.alapján</t>
  </si>
  <si>
    <t>2017. évi költségvetés bevételei</t>
  </si>
  <si>
    <t>Üdülőhelyi feladatok tám.</t>
  </si>
  <si>
    <t>bérkompenzáció 2016.12. havi</t>
  </si>
  <si>
    <t>Bérkompenzáció 2016.12. havi</t>
  </si>
  <si>
    <t>Település üzemelt.kapcs.felad.ell.tám</t>
  </si>
  <si>
    <t>zöldterület.gazdálk.kapcs.felad.tám</t>
  </si>
  <si>
    <t>közvilágítás fenntartás támogatása</t>
  </si>
  <si>
    <t>köztemető fenntart.kapcs.fel.támogatása.</t>
  </si>
  <si>
    <t>Egyéb önkormányzati feladat támogatása</t>
  </si>
  <si>
    <t>Lakott külterülettel kapcsokatos fel. tám.</t>
  </si>
  <si>
    <t>Önkormányzati hivataltámogtása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</si>
</sst>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 quotePrefix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64" fontId="20" fillId="22" borderId="10" xfId="57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4" fontId="21" fillId="0" borderId="10" xfId="5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57" applyNumberFormat="1" applyFont="1" applyBorder="1" applyAlignment="1">
      <alignment/>
    </xf>
    <xf numFmtId="0" fontId="21" fillId="0" borderId="10" xfId="0" applyFont="1" applyBorder="1" applyAlignment="1" quotePrefix="1">
      <alignment horizontal="center"/>
    </xf>
    <xf numFmtId="164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0" applyFont="1" applyBorder="1" applyAlignment="1">
      <alignment/>
    </xf>
    <xf numFmtId="0" fontId="20" fillId="0" borderId="10" xfId="0" applyFont="1" applyBorder="1" applyAlignment="1" quotePrefix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57" applyNumberFormat="1" applyFont="1" applyBorder="1" applyAlignment="1">
      <alignment/>
    </xf>
    <xf numFmtId="0" fontId="20" fillId="22" borderId="10" xfId="0" applyFont="1" applyFill="1" applyBorder="1" applyAlignment="1">
      <alignment horizontal="center" vertical="center"/>
    </xf>
    <xf numFmtId="164" fontId="20" fillId="22" borderId="10" xfId="57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64" fontId="20" fillId="0" borderId="10" xfId="57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57" applyNumberFormat="1" applyFont="1" applyBorder="1" applyAlignment="1">
      <alignment vertical="center"/>
    </xf>
    <xf numFmtId="164" fontId="0" fillId="0" borderId="10" xfId="57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64" fontId="0" fillId="22" borderId="10" xfId="57" applyNumberFormat="1" applyFont="1" applyFill="1" applyBorder="1" applyAlignment="1">
      <alignment vertical="center"/>
    </xf>
    <xf numFmtId="0" fontId="2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57" applyNumberFormat="1" applyFont="1" applyBorder="1" applyAlignment="1">
      <alignment vertical="center"/>
    </xf>
    <xf numFmtId="0" fontId="2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64" fontId="0" fillId="22" borderId="10" xfId="57" applyNumberFormat="1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21" fillId="22" borderId="1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22" borderId="11" xfId="0" applyFont="1" applyFill="1" applyBorder="1" applyAlignment="1">
      <alignment horizontal="left" vertical="center" wrapText="1"/>
    </xf>
    <xf numFmtId="0" fontId="21" fillId="22" borderId="12" xfId="0" applyFont="1" applyFill="1" applyBorder="1" applyAlignment="1">
      <alignment horizontal="left" vertical="center" wrapText="1"/>
    </xf>
    <xf numFmtId="0" fontId="21" fillId="22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2" borderId="10" xfId="0" applyFont="1" applyFill="1" applyBorder="1" applyAlignment="1">
      <alignment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0" fillId="22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0" fillId="22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Layout" workbookViewId="0" topLeftCell="A1">
      <selection activeCell="G22" sqref="G22"/>
    </sheetView>
  </sheetViews>
  <sheetFormatPr defaultColWidth="9.140625" defaultRowHeight="12.75"/>
  <cols>
    <col min="1" max="1" width="7.28125" style="0" customWidth="1"/>
    <col min="4" max="4" width="18.28125" style="0" customWidth="1"/>
    <col min="5" max="5" width="9.28125" style="0" customWidth="1"/>
    <col min="7" max="7" width="13.28125" style="0" customWidth="1"/>
    <col min="8" max="8" width="19.00390625" style="0" customWidth="1"/>
  </cols>
  <sheetData>
    <row r="1" spans="1:8" ht="15.75">
      <c r="A1" s="86" t="s">
        <v>28</v>
      </c>
      <c r="B1" s="86"/>
      <c r="C1" s="86"/>
      <c r="D1" s="86"/>
      <c r="E1" s="86"/>
      <c r="F1" s="86"/>
      <c r="G1" s="86"/>
      <c r="H1" s="86"/>
    </row>
    <row r="2" spans="1:8" ht="12.75">
      <c r="A2" s="72" t="s">
        <v>72</v>
      </c>
      <c r="B2" s="72"/>
      <c r="C2" s="72"/>
      <c r="D2" s="72"/>
      <c r="E2" s="72"/>
      <c r="F2" s="72"/>
      <c r="G2" s="72"/>
      <c r="H2" s="72"/>
    </row>
    <row r="3" spans="1:8" ht="12.75">
      <c r="A3" s="73" t="s">
        <v>63</v>
      </c>
      <c r="B3" s="73"/>
      <c r="C3" s="73"/>
      <c r="D3" s="73"/>
      <c r="E3" s="73"/>
      <c r="F3" s="73"/>
      <c r="G3" s="73"/>
      <c r="H3" s="73"/>
    </row>
    <row r="5" spans="1:8" ht="25.5">
      <c r="A5" s="1"/>
      <c r="B5" s="75" t="s">
        <v>0</v>
      </c>
      <c r="C5" s="75"/>
      <c r="D5" s="75"/>
      <c r="E5" s="38" t="s">
        <v>29</v>
      </c>
      <c r="F5" s="2" t="s">
        <v>1</v>
      </c>
      <c r="G5" s="2" t="s">
        <v>2</v>
      </c>
      <c r="H5" s="2" t="s">
        <v>3</v>
      </c>
    </row>
    <row r="6" spans="1:8" ht="15.75">
      <c r="A6" s="3" t="s">
        <v>7</v>
      </c>
      <c r="B6" s="74" t="s">
        <v>30</v>
      </c>
      <c r="C6" s="74"/>
      <c r="D6" s="74"/>
      <c r="E6" s="4"/>
      <c r="F6" s="4"/>
      <c r="G6" s="5"/>
      <c r="H6" s="5">
        <f>H8+H12+H18+H20+H25+H26</f>
        <v>79141276</v>
      </c>
    </row>
    <row r="7" spans="1:8" ht="12.75">
      <c r="A7" s="6"/>
      <c r="B7" s="45"/>
      <c r="C7" s="46"/>
      <c r="D7" s="47"/>
      <c r="E7" s="7"/>
      <c r="F7" s="7"/>
      <c r="G7" s="7"/>
      <c r="H7" s="7"/>
    </row>
    <row r="8" spans="1:8" ht="12.75">
      <c r="A8" s="8" t="s">
        <v>20</v>
      </c>
      <c r="B8" s="63" t="s">
        <v>82</v>
      </c>
      <c r="C8" s="63"/>
      <c r="D8" s="63"/>
      <c r="E8" s="9"/>
      <c r="F8" s="8"/>
      <c r="G8" s="10"/>
      <c r="H8" s="10">
        <f>SUM(H9:H10)</f>
        <v>38318311</v>
      </c>
    </row>
    <row r="9" spans="1:8" ht="12.75">
      <c r="A9" s="11" t="s">
        <v>20</v>
      </c>
      <c r="B9" s="64" t="s">
        <v>71</v>
      </c>
      <c r="C9" s="64"/>
      <c r="D9" s="64"/>
      <c r="E9" s="11" t="s">
        <v>4</v>
      </c>
      <c r="F9" s="11">
        <v>8.35</v>
      </c>
      <c r="G9" s="13">
        <v>4580000</v>
      </c>
      <c r="H9" s="13">
        <v>38243000</v>
      </c>
    </row>
    <row r="10" spans="1:8" ht="12.75">
      <c r="A10" s="11"/>
      <c r="B10" s="69" t="s">
        <v>74</v>
      </c>
      <c r="C10" s="70"/>
      <c r="D10" s="71"/>
      <c r="E10" s="11"/>
      <c r="F10" s="11"/>
      <c r="G10" s="13">
        <v>75311</v>
      </c>
      <c r="H10" s="13">
        <v>75311</v>
      </c>
    </row>
    <row r="11" spans="1:8" ht="12.75">
      <c r="A11" s="11"/>
      <c r="B11" s="64"/>
      <c r="C11" s="64"/>
      <c r="D11" s="64"/>
      <c r="E11" s="12"/>
      <c r="F11" s="11"/>
      <c r="G11" s="13"/>
      <c r="H11" s="13">
        <v>0</v>
      </c>
    </row>
    <row r="12" spans="1:8" ht="12.75">
      <c r="A12" s="14" t="s">
        <v>21</v>
      </c>
      <c r="B12" s="63" t="s">
        <v>76</v>
      </c>
      <c r="C12" s="63"/>
      <c r="D12" s="63"/>
      <c r="E12" s="9"/>
      <c r="F12" s="8"/>
      <c r="G12" s="10"/>
      <c r="H12" s="10">
        <f>SUM(H13:H16)</f>
        <v>13722450</v>
      </c>
    </row>
    <row r="13" spans="1:8" ht="12.75">
      <c r="A13" s="11" t="s">
        <v>22</v>
      </c>
      <c r="B13" s="76" t="s">
        <v>77</v>
      </c>
      <c r="C13" s="64"/>
      <c r="D13" s="64"/>
      <c r="E13" s="11"/>
      <c r="F13" s="11"/>
      <c r="G13" s="13">
        <v>22300</v>
      </c>
      <c r="H13" s="13">
        <v>4335120</v>
      </c>
    </row>
    <row r="14" spans="1:8" ht="12.75">
      <c r="A14" s="11" t="s">
        <v>23</v>
      </c>
      <c r="B14" s="76" t="s">
        <v>78</v>
      </c>
      <c r="C14" s="64"/>
      <c r="D14" s="64"/>
      <c r="E14" s="11"/>
      <c r="F14" s="11"/>
      <c r="G14" s="13"/>
      <c r="H14" s="13">
        <v>3296000</v>
      </c>
    </row>
    <row r="15" spans="1:8" ht="12.75">
      <c r="A15" s="11" t="s">
        <v>24</v>
      </c>
      <c r="B15" s="76" t="s">
        <v>79</v>
      </c>
      <c r="C15" s="64"/>
      <c r="D15" s="64"/>
      <c r="E15" s="11"/>
      <c r="F15" s="11"/>
      <c r="G15" s="13"/>
      <c r="H15" s="13">
        <v>100800</v>
      </c>
    </row>
    <row r="16" spans="1:8" ht="12.75">
      <c r="A16" s="11" t="s">
        <v>25</v>
      </c>
      <c r="B16" s="64" t="s">
        <v>5</v>
      </c>
      <c r="C16" s="64"/>
      <c r="D16" s="64"/>
      <c r="E16" s="11"/>
      <c r="F16" s="11"/>
      <c r="G16" s="13"/>
      <c r="H16" s="13">
        <v>5990530</v>
      </c>
    </row>
    <row r="17" spans="1:8" ht="12.75">
      <c r="A17" s="11"/>
      <c r="B17" s="64"/>
      <c r="C17" s="64"/>
      <c r="D17" s="64"/>
      <c r="E17" s="11"/>
      <c r="F17" s="11"/>
      <c r="G17" s="13"/>
      <c r="H17" s="13"/>
    </row>
    <row r="18" spans="1:8" ht="12.75">
      <c r="A18" s="8" t="s">
        <v>16</v>
      </c>
      <c r="B18" s="63" t="s">
        <v>80</v>
      </c>
      <c r="C18" s="63"/>
      <c r="D18" s="63"/>
      <c r="E18" s="8" t="s">
        <v>4</v>
      </c>
      <c r="F18" s="8"/>
      <c r="G18" s="10"/>
      <c r="H18" s="10">
        <v>6000000</v>
      </c>
    </row>
    <row r="19" spans="1:8" ht="12.75">
      <c r="A19" s="8"/>
      <c r="B19" s="62"/>
      <c r="C19" s="62"/>
      <c r="D19" s="62"/>
      <c r="E19" s="8"/>
      <c r="F19" s="8"/>
      <c r="G19" s="10"/>
      <c r="H19" s="10"/>
    </row>
    <row r="20" spans="1:8" ht="12.75">
      <c r="A20" s="8" t="s">
        <v>17</v>
      </c>
      <c r="B20" s="91" t="s">
        <v>81</v>
      </c>
      <c r="C20" s="92"/>
      <c r="D20" s="93"/>
      <c r="E20" s="8"/>
      <c r="F20" s="8"/>
      <c r="G20" s="10"/>
      <c r="H20" s="10">
        <v>135150</v>
      </c>
    </row>
    <row r="21" spans="1:8" ht="12.75">
      <c r="A21" s="8"/>
      <c r="B21" s="62"/>
      <c r="C21" s="62"/>
      <c r="D21" s="62"/>
      <c r="E21" s="8"/>
      <c r="F21" s="8"/>
      <c r="G21" s="10"/>
      <c r="H21" s="15"/>
    </row>
    <row r="22" spans="1:8" ht="12.75">
      <c r="A22" s="8" t="s">
        <v>19</v>
      </c>
      <c r="B22" s="65" t="s">
        <v>73</v>
      </c>
      <c r="C22" s="65"/>
      <c r="D22" s="65"/>
      <c r="E22" s="8"/>
      <c r="F22" s="8"/>
      <c r="G22" s="10"/>
      <c r="H22" s="10">
        <v>0</v>
      </c>
    </row>
    <row r="23" spans="1:8" ht="12.75">
      <c r="A23" s="8"/>
      <c r="B23" s="62"/>
      <c r="C23" s="62"/>
      <c r="D23" s="62"/>
      <c r="E23" s="8"/>
      <c r="F23" s="8"/>
      <c r="G23" s="10"/>
      <c r="H23" s="15"/>
    </row>
    <row r="24" spans="1:8" ht="12.75">
      <c r="A24" s="8" t="s">
        <v>14</v>
      </c>
      <c r="B24" s="65" t="s">
        <v>18</v>
      </c>
      <c r="C24" s="63"/>
      <c r="D24" s="63"/>
      <c r="E24" s="8" t="s">
        <v>6</v>
      </c>
      <c r="F24" s="8">
        <v>0.005</v>
      </c>
      <c r="G24" s="10"/>
      <c r="H24" s="10">
        <v>0</v>
      </c>
    </row>
    <row r="25" spans="1:8" ht="12.75">
      <c r="A25" s="16" t="s">
        <v>26</v>
      </c>
      <c r="B25" s="63" t="s">
        <v>27</v>
      </c>
      <c r="C25" s="64"/>
      <c r="D25" s="64"/>
      <c r="E25" s="12"/>
      <c r="F25" s="11"/>
      <c r="G25" s="17"/>
      <c r="H25" s="10">
        <v>20916216</v>
      </c>
    </row>
    <row r="26" spans="1:8" ht="14.25" customHeight="1">
      <c r="A26" s="18"/>
      <c r="B26" s="87" t="s">
        <v>75</v>
      </c>
      <c r="C26" s="88"/>
      <c r="D26" s="89"/>
      <c r="E26" s="19"/>
      <c r="F26" s="19"/>
      <c r="G26" s="20"/>
      <c r="H26" s="10">
        <v>49149</v>
      </c>
    </row>
    <row r="27" spans="1:8" ht="15.75">
      <c r="A27" s="21" t="s">
        <v>8</v>
      </c>
      <c r="B27" s="90" t="s">
        <v>31</v>
      </c>
      <c r="C27" s="77"/>
      <c r="D27" s="77"/>
      <c r="E27" s="21"/>
      <c r="F27" s="21"/>
      <c r="G27" s="22"/>
      <c r="H27" s="22">
        <f>H29+H39+H45</f>
        <v>23099958</v>
      </c>
    </row>
    <row r="28" spans="1:8" ht="15.75">
      <c r="A28" s="23"/>
      <c r="B28" s="66"/>
      <c r="C28" s="67"/>
      <c r="D28" s="68"/>
      <c r="E28" s="23"/>
      <c r="F28" s="23"/>
      <c r="G28" s="24"/>
      <c r="H28" s="24"/>
    </row>
    <row r="29" spans="1:8" ht="12.75">
      <c r="A29" s="25" t="s">
        <v>39</v>
      </c>
      <c r="B29" s="42" t="s">
        <v>40</v>
      </c>
      <c r="C29" s="43"/>
      <c r="D29" s="44"/>
      <c r="E29" s="25"/>
      <c r="F29" s="25"/>
      <c r="G29" s="26"/>
      <c r="H29" s="26">
        <f>SUM(H30:H37)</f>
        <v>18631324.666666668</v>
      </c>
    </row>
    <row r="30" spans="1:8" ht="12.75">
      <c r="A30" s="25"/>
      <c r="B30" s="69" t="s">
        <v>74</v>
      </c>
      <c r="C30" s="70"/>
      <c r="D30" s="71"/>
      <c r="E30" s="25"/>
      <c r="F30" s="25"/>
      <c r="G30" s="27"/>
      <c r="H30" s="27">
        <v>1778</v>
      </c>
    </row>
    <row r="31" spans="1:8" ht="15.75">
      <c r="A31" s="23"/>
      <c r="B31" s="54" t="s">
        <v>37</v>
      </c>
      <c r="C31" s="55"/>
      <c r="D31" s="56"/>
      <c r="E31" s="23"/>
      <c r="F31" s="23"/>
      <c r="G31" s="24"/>
      <c r="H31" s="24"/>
    </row>
    <row r="32" spans="1:8" ht="12.75">
      <c r="A32" s="28" t="s">
        <v>32</v>
      </c>
      <c r="B32" s="54" t="s">
        <v>33</v>
      </c>
      <c r="C32" s="55"/>
      <c r="D32" s="56"/>
      <c r="E32" s="28" t="s">
        <v>4</v>
      </c>
      <c r="F32" s="28">
        <v>3.3</v>
      </c>
      <c r="G32" s="27">
        <v>4469900</v>
      </c>
      <c r="H32" s="27">
        <f>(G32*F32)/12*8</f>
        <v>9833780</v>
      </c>
    </row>
    <row r="33" spans="1:8" ht="12.75">
      <c r="A33" s="28" t="s">
        <v>34</v>
      </c>
      <c r="B33" s="54" t="s">
        <v>35</v>
      </c>
      <c r="C33" s="55"/>
      <c r="D33" s="56"/>
      <c r="E33" s="28" t="s">
        <v>4</v>
      </c>
      <c r="F33" s="28">
        <v>2</v>
      </c>
      <c r="G33" s="27">
        <v>1800000</v>
      </c>
      <c r="H33" s="27">
        <f>(G33*F33)/12*8</f>
        <v>2400000</v>
      </c>
    </row>
    <row r="34" spans="1:8" ht="12.75">
      <c r="A34" s="28"/>
      <c r="B34" s="54" t="s">
        <v>36</v>
      </c>
      <c r="C34" s="55"/>
      <c r="D34" s="56"/>
      <c r="E34" s="28"/>
      <c r="F34" s="28"/>
      <c r="G34" s="27"/>
      <c r="H34" s="27"/>
    </row>
    <row r="35" spans="1:8" ht="12.75">
      <c r="A35" s="28" t="s">
        <v>32</v>
      </c>
      <c r="B35" s="54" t="s">
        <v>33</v>
      </c>
      <c r="C35" s="55"/>
      <c r="D35" s="56"/>
      <c r="E35" s="28" t="s">
        <v>4</v>
      </c>
      <c r="F35" s="28">
        <v>3.4</v>
      </c>
      <c r="G35" s="27">
        <v>4469900</v>
      </c>
      <c r="H35" s="27">
        <f>(G35*F35)/12*4</f>
        <v>5065886.666666667</v>
      </c>
    </row>
    <row r="36" spans="1:8" ht="12.75">
      <c r="A36" s="28" t="s">
        <v>34</v>
      </c>
      <c r="B36" s="54" t="s">
        <v>35</v>
      </c>
      <c r="C36" s="55"/>
      <c r="D36" s="56"/>
      <c r="E36" s="28" t="s">
        <v>4</v>
      </c>
      <c r="F36" s="28">
        <v>2</v>
      </c>
      <c r="G36" s="27">
        <v>1800000</v>
      </c>
      <c r="H36" s="27">
        <f>(G36*F36)/12*4</f>
        <v>1200000</v>
      </c>
    </row>
    <row r="37" spans="1:8" ht="12.75">
      <c r="A37" s="28" t="s">
        <v>64</v>
      </c>
      <c r="B37" s="54" t="s">
        <v>38</v>
      </c>
      <c r="C37" s="55"/>
      <c r="D37" s="56"/>
      <c r="E37" s="28" t="s">
        <v>4</v>
      </c>
      <c r="F37" s="28">
        <v>3.4</v>
      </c>
      <c r="G37" s="27">
        <v>38200</v>
      </c>
      <c r="H37" s="27">
        <f>G37*F37</f>
        <v>129880</v>
      </c>
    </row>
    <row r="38" spans="1:8" ht="12.75">
      <c r="A38" s="28"/>
      <c r="B38" s="45"/>
      <c r="C38" s="46"/>
      <c r="D38" s="47"/>
      <c r="E38" s="28"/>
      <c r="F38" s="28"/>
      <c r="G38" s="27"/>
      <c r="H38" s="27"/>
    </row>
    <row r="39" spans="1:8" ht="12.75">
      <c r="A39" s="25" t="s">
        <v>41</v>
      </c>
      <c r="B39" s="54" t="s">
        <v>42</v>
      </c>
      <c r="C39" s="55"/>
      <c r="D39" s="56"/>
      <c r="E39" s="28"/>
      <c r="F39" s="28"/>
      <c r="G39" s="27"/>
      <c r="H39" s="26">
        <f>H41+H43</f>
        <v>2641633.333333333</v>
      </c>
    </row>
    <row r="40" spans="1:8" ht="12.75">
      <c r="A40" s="28"/>
      <c r="B40" s="54" t="s">
        <v>37</v>
      </c>
      <c r="C40" s="55"/>
      <c r="D40" s="56"/>
      <c r="E40" s="28"/>
      <c r="F40" s="28"/>
      <c r="G40" s="27"/>
      <c r="H40" s="27"/>
    </row>
    <row r="41" spans="1:8" ht="12.75">
      <c r="A41" s="28" t="s">
        <v>43</v>
      </c>
      <c r="B41" s="45" t="s">
        <v>44</v>
      </c>
      <c r="C41" s="46"/>
      <c r="D41" s="47"/>
      <c r="E41" s="28" t="s">
        <v>4</v>
      </c>
      <c r="F41" s="28">
        <v>32</v>
      </c>
      <c r="G41" s="27">
        <v>81700</v>
      </c>
      <c r="H41" s="27">
        <f>(G41*F41)/12*8</f>
        <v>1742933.3333333333</v>
      </c>
    </row>
    <row r="42" spans="1:8" ht="12.75">
      <c r="A42" s="28"/>
      <c r="B42" s="54" t="s">
        <v>36</v>
      </c>
      <c r="C42" s="55"/>
      <c r="D42" s="56"/>
      <c r="E42" s="28"/>
      <c r="F42" s="28"/>
      <c r="G42" s="27"/>
      <c r="H42" s="27"/>
    </row>
    <row r="43" spans="1:8" ht="12.75">
      <c r="A43" s="28" t="s">
        <v>43</v>
      </c>
      <c r="B43" s="45" t="s">
        <v>44</v>
      </c>
      <c r="C43" s="46"/>
      <c r="D43" s="47"/>
      <c r="E43" s="28" t="s">
        <v>4</v>
      </c>
      <c r="F43" s="28">
        <v>33</v>
      </c>
      <c r="G43" s="27">
        <v>81700</v>
      </c>
      <c r="H43" s="27">
        <f>(G43*F43)/12*4</f>
        <v>898700</v>
      </c>
    </row>
    <row r="44" spans="1:8" ht="12.75">
      <c r="A44" s="28"/>
      <c r="B44" s="45"/>
      <c r="C44" s="46"/>
      <c r="D44" s="47"/>
      <c r="E44" s="28"/>
      <c r="F44" s="28"/>
      <c r="G44" s="27"/>
      <c r="H44" s="27"/>
    </row>
    <row r="45" spans="1:8" ht="12.75">
      <c r="A45" s="25" t="s">
        <v>45</v>
      </c>
      <c r="B45" s="42" t="s">
        <v>46</v>
      </c>
      <c r="C45" s="43"/>
      <c r="D45" s="44"/>
      <c r="E45" s="25"/>
      <c r="F45" s="25"/>
      <c r="G45" s="26"/>
      <c r="H45" s="26">
        <f>SUM(H46:H47)</f>
        <v>1827000</v>
      </c>
    </row>
    <row r="46" spans="1:8" ht="12.75">
      <c r="A46" s="28" t="s">
        <v>47</v>
      </c>
      <c r="B46" s="54" t="s">
        <v>48</v>
      </c>
      <c r="C46" s="55"/>
      <c r="D46" s="56"/>
      <c r="E46" s="28" t="s">
        <v>4</v>
      </c>
      <c r="F46" s="28">
        <v>10</v>
      </c>
      <c r="G46" s="27">
        <v>189000</v>
      </c>
      <c r="H46" s="27">
        <f>(G46*F46)/12*8</f>
        <v>1260000</v>
      </c>
    </row>
    <row r="47" spans="1:8" ht="12.75">
      <c r="A47" s="28" t="s">
        <v>49</v>
      </c>
      <c r="B47" s="54" t="s">
        <v>50</v>
      </c>
      <c r="C47" s="55"/>
      <c r="D47" s="56"/>
      <c r="E47" s="28" t="s">
        <v>4</v>
      </c>
      <c r="F47" s="28">
        <v>9</v>
      </c>
      <c r="G47" s="27">
        <v>189000</v>
      </c>
      <c r="H47" s="27">
        <f>(G47*F47)/12*4</f>
        <v>567000</v>
      </c>
    </row>
    <row r="48" spans="1:8" ht="12.75">
      <c r="A48" s="28"/>
      <c r="B48" s="45"/>
      <c r="C48" s="46"/>
      <c r="D48" s="47"/>
      <c r="E48" s="28"/>
      <c r="F48" s="28"/>
      <c r="G48" s="27"/>
      <c r="H48" s="27"/>
    </row>
    <row r="49" spans="1:8" ht="29.25" customHeight="1">
      <c r="A49" s="21" t="s">
        <v>13</v>
      </c>
      <c r="B49" s="77" t="s">
        <v>51</v>
      </c>
      <c r="C49" s="77"/>
      <c r="D49" s="77"/>
      <c r="E49" s="29"/>
      <c r="F49" s="29"/>
      <c r="G49" s="30"/>
      <c r="H49" s="22">
        <f>H53+H55+H58</f>
        <v>22657546</v>
      </c>
    </row>
    <row r="50" spans="1:8" ht="12.75">
      <c r="A50" s="28"/>
      <c r="B50" s="45"/>
      <c r="C50" s="46"/>
      <c r="D50" s="47"/>
      <c r="E50" s="28"/>
      <c r="F50" s="28"/>
      <c r="G50" s="27"/>
      <c r="H50" s="27"/>
    </row>
    <row r="51" spans="1:8" ht="12.75">
      <c r="A51" s="25" t="s">
        <v>58</v>
      </c>
      <c r="B51" s="42" t="s">
        <v>59</v>
      </c>
      <c r="C51" s="43"/>
      <c r="D51" s="44"/>
      <c r="E51" s="25"/>
      <c r="F51" s="25"/>
      <c r="G51" s="26"/>
      <c r="H51" s="26">
        <v>0</v>
      </c>
    </row>
    <row r="52" spans="1:8" ht="12.75">
      <c r="A52" s="28"/>
      <c r="B52" s="45"/>
      <c r="C52" s="46"/>
      <c r="D52" s="47"/>
      <c r="E52" s="28"/>
      <c r="F52" s="28"/>
      <c r="G52" s="27"/>
      <c r="H52" s="27"/>
    </row>
    <row r="53" spans="1:8" ht="12.75">
      <c r="A53" s="31" t="s">
        <v>9</v>
      </c>
      <c r="B53" s="81" t="s">
        <v>60</v>
      </c>
      <c r="C53" s="58"/>
      <c r="D53" s="58"/>
      <c r="E53" s="32"/>
      <c r="F53" s="32"/>
      <c r="G53" s="33"/>
      <c r="H53" s="26">
        <v>10916000</v>
      </c>
    </row>
    <row r="54" spans="1:8" ht="12.75">
      <c r="A54" s="31"/>
      <c r="B54" s="82"/>
      <c r="C54" s="83"/>
      <c r="D54" s="84"/>
      <c r="E54" s="32"/>
      <c r="F54" s="32"/>
      <c r="G54" s="33"/>
      <c r="H54" s="26"/>
    </row>
    <row r="55" spans="1:8" ht="12.75">
      <c r="A55" s="25" t="s">
        <v>10</v>
      </c>
      <c r="B55" s="57" t="s">
        <v>11</v>
      </c>
      <c r="C55" s="57"/>
      <c r="D55" s="57"/>
      <c r="E55" s="25"/>
      <c r="F55" s="25"/>
      <c r="G55" s="26"/>
      <c r="H55" s="26">
        <v>442880</v>
      </c>
    </row>
    <row r="56" spans="1:8" ht="12.75">
      <c r="A56" s="28" t="s">
        <v>15</v>
      </c>
      <c r="B56" s="58" t="s">
        <v>12</v>
      </c>
      <c r="C56" s="58"/>
      <c r="D56" s="58"/>
      <c r="E56" s="32" t="s">
        <v>4</v>
      </c>
      <c r="F56" s="32">
        <v>8</v>
      </c>
      <c r="G56" s="33">
        <v>55360</v>
      </c>
      <c r="H56" s="33">
        <f>G56*F56</f>
        <v>442880</v>
      </c>
    </row>
    <row r="57" spans="1:8" ht="12.75">
      <c r="A57" s="28"/>
      <c r="B57" s="48"/>
      <c r="C57" s="49"/>
      <c r="D57" s="50"/>
      <c r="E57" s="32"/>
      <c r="F57" s="32"/>
      <c r="G57" s="33"/>
      <c r="H57" s="33"/>
    </row>
    <row r="58" spans="1:8" ht="12.75">
      <c r="A58" s="25" t="s">
        <v>52</v>
      </c>
      <c r="B58" s="78" t="s">
        <v>53</v>
      </c>
      <c r="C58" s="79"/>
      <c r="D58" s="80"/>
      <c r="E58" s="25"/>
      <c r="F58" s="25"/>
      <c r="G58" s="26"/>
      <c r="H58" s="26">
        <f>SUM(H59:H61)</f>
        <v>11298666</v>
      </c>
    </row>
    <row r="59" spans="1:8" ht="12.75">
      <c r="A59" s="28" t="s">
        <v>54</v>
      </c>
      <c r="B59" s="59" t="s">
        <v>55</v>
      </c>
      <c r="C59" s="60"/>
      <c r="D59" s="61"/>
      <c r="E59" s="32" t="s">
        <v>4</v>
      </c>
      <c r="F59" s="32">
        <v>4.84</v>
      </c>
      <c r="G59" s="33">
        <v>1632000</v>
      </c>
      <c r="H59" s="33">
        <f>G59*F59</f>
        <v>7898880</v>
      </c>
    </row>
    <row r="60" spans="1:8" ht="12.75">
      <c r="A60" s="28" t="s">
        <v>56</v>
      </c>
      <c r="B60" s="59" t="s">
        <v>57</v>
      </c>
      <c r="C60" s="60"/>
      <c r="D60" s="61"/>
      <c r="E60" s="32" t="s">
        <v>4</v>
      </c>
      <c r="F60" s="32"/>
      <c r="G60" s="33"/>
      <c r="H60" s="33">
        <v>3048666</v>
      </c>
    </row>
    <row r="61" spans="1:8" ht="12.75">
      <c r="A61" s="28" t="s">
        <v>65</v>
      </c>
      <c r="B61" s="85" t="s">
        <v>66</v>
      </c>
      <c r="C61" s="60"/>
      <c r="D61" s="61"/>
      <c r="E61" s="28" t="s">
        <v>67</v>
      </c>
      <c r="F61" s="32">
        <v>616</v>
      </c>
      <c r="G61" s="33">
        <v>570</v>
      </c>
      <c r="H61" s="33">
        <f>G61*F61</f>
        <v>351120</v>
      </c>
    </row>
    <row r="62" spans="1:8" ht="12.75">
      <c r="A62" s="28"/>
      <c r="B62" s="48"/>
      <c r="C62" s="49"/>
      <c r="D62" s="50"/>
      <c r="E62" s="32"/>
      <c r="F62" s="32"/>
      <c r="G62" s="33"/>
      <c r="H62" s="33"/>
    </row>
    <row r="63" spans="1:8" ht="27" customHeight="1">
      <c r="A63" s="34" t="s">
        <v>61</v>
      </c>
      <c r="B63" s="51" t="s">
        <v>69</v>
      </c>
      <c r="C63" s="52"/>
      <c r="D63" s="53"/>
      <c r="E63" s="35"/>
      <c r="F63" s="35"/>
      <c r="G63" s="36"/>
      <c r="H63" s="22">
        <f>SUM(H64)</f>
        <v>1380540</v>
      </c>
    </row>
    <row r="64" spans="1:8" ht="25.5" customHeight="1">
      <c r="A64" s="28" t="s">
        <v>62</v>
      </c>
      <c r="B64" s="54" t="s">
        <v>70</v>
      </c>
      <c r="C64" s="55"/>
      <c r="D64" s="56"/>
      <c r="E64" s="32" t="s">
        <v>4</v>
      </c>
      <c r="F64" s="32"/>
      <c r="G64" s="33">
        <v>1140</v>
      </c>
      <c r="H64" s="33">
        <v>1380540</v>
      </c>
    </row>
    <row r="65" spans="1:8" ht="12.75">
      <c r="A65" s="28"/>
      <c r="B65" s="48"/>
      <c r="C65" s="49"/>
      <c r="D65" s="50"/>
      <c r="E65" s="32"/>
      <c r="F65" s="32"/>
      <c r="G65" s="33"/>
      <c r="H65" s="33"/>
    </row>
    <row r="66" spans="1:8" ht="27.75" customHeight="1">
      <c r="A66" s="39" t="s">
        <v>68</v>
      </c>
      <c r="B66" s="40"/>
      <c r="C66" s="40"/>
      <c r="D66" s="41"/>
      <c r="E66" s="37"/>
      <c r="F66" s="35"/>
      <c r="G66" s="36"/>
      <c r="H66" s="22">
        <f>H6+H27+H49+H63</f>
        <v>126279320</v>
      </c>
    </row>
  </sheetData>
  <sheetProtection/>
  <mergeCells count="65">
    <mergeCell ref="B20:D20"/>
    <mergeCell ref="B22:D22"/>
    <mergeCell ref="B9:D9"/>
    <mergeCell ref="B11:D11"/>
    <mergeCell ref="B12:D12"/>
    <mergeCell ref="B13:D13"/>
    <mergeCell ref="B10:D10"/>
    <mergeCell ref="A1:H1"/>
    <mergeCell ref="B32:D32"/>
    <mergeCell ref="B33:D33"/>
    <mergeCell ref="B31:D31"/>
    <mergeCell ref="B29:D29"/>
    <mergeCell ref="B15:D15"/>
    <mergeCell ref="B16:D16"/>
    <mergeCell ref="B17:D17"/>
    <mergeCell ref="B26:D26"/>
    <mergeCell ref="B27:D27"/>
    <mergeCell ref="B48:D48"/>
    <mergeCell ref="B49:D49"/>
    <mergeCell ref="B50:D50"/>
    <mergeCell ref="B65:D65"/>
    <mergeCell ref="B58:D58"/>
    <mergeCell ref="B57:D57"/>
    <mergeCell ref="B53:D53"/>
    <mergeCell ref="B54:D54"/>
    <mergeCell ref="B61:D61"/>
    <mergeCell ref="A2:H2"/>
    <mergeCell ref="B21:D21"/>
    <mergeCell ref="B19:D19"/>
    <mergeCell ref="A3:H3"/>
    <mergeCell ref="B6:D6"/>
    <mergeCell ref="B7:D7"/>
    <mergeCell ref="B5:D5"/>
    <mergeCell ref="B8:D8"/>
    <mergeCell ref="B14:D14"/>
    <mergeCell ref="B18:D18"/>
    <mergeCell ref="B23:D23"/>
    <mergeCell ref="B25:D25"/>
    <mergeCell ref="B24:D24"/>
    <mergeCell ref="B38:D38"/>
    <mergeCell ref="B34:D34"/>
    <mergeCell ref="B35:D35"/>
    <mergeCell ref="B36:D36"/>
    <mergeCell ref="B28:D28"/>
    <mergeCell ref="B37:D37"/>
    <mergeCell ref="B30:D30"/>
    <mergeCell ref="B39:D39"/>
    <mergeCell ref="B40:D40"/>
    <mergeCell ref="B47:D47"/>
    <mergeCell ref="B41:D41"/>
    <mergeCell ref="B42:D42"/>
    <mergeCell ref="B43:D43"/>
    <mergeCell ref="B44:D44"/>
    <mergeCell ref="B45:D45"/>
    <mergeCell ref="B46:D46"/>
    <mergeCell ref="A66:D66"/>
    <mergeCell ref="B51:D51"/>
    <mergeCell ref="B52:D52"/>
    <mergeCell ref="B62:D62"/>
    <mergeCell ref="B63:D63"/>
    <mergeCell ref="B64:D64"/>
    <mergeCell ref="B55:D55"/>
    <mergeCell ref="B56:D56"/>
    <mergeCell ref="B59:D59"/>
    <mergeCell ref="B60:D6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&amp;C&amp;"Arial,Félkövér"2. melléklet
az 1/2017.(II.28.)önkormányzati rendelethez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T-Ági</dc:creator>
  <cp:keywords/>
  <dc:description/>
  <cp:lastModifiedBy>Vali</cp:lastModifiedBy>
  <cp:lastPrinted>2017-03-02T14:35:23Z</cp:lastPrinted>
  <dcterms:created xsi:type="dcterms:W3CDTF">2016-02-18T16:27:43Z</dcterms:created>
  <dcterms:modified xsi:type="dcterms:W3CDTF">2017-03-02T14:35:31Z</dcterms:modified>
  <cp:category/>
  <cp:version/>
  <cp:contentType/>
  <cp:contentStatus/>
</cp:coreProperties>
</file>