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erep.zsolt\Documents\Munka\zárszámaadás 2014\zárszámadás mellékletek\"/>
    </mc:Choice>
  </mc:AlternateContent>
  <bookViews>
    <workbookView xWindow="0" yWindow="0" windowWidth="25200" windowHeight="1257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" i="1" l="1"/>
  <c r="C88" i="1"/>
  <c r="C95" i="1" s="1"/>
  <c r="E69" i="1"/>
  <c r="E66" i="1"/>
  <c r="D66" i="1"/>
  <c r="C66" i="1"/>
  <c r="E62" i="1"/>
  <c r="D62" i="1"/>
  <c r="C62" i="1"/>
  <c r="E57" i="1"/>
  <c r="D57" i="1"/>
  <c r="C57" i="1"/>
  <c r="E48" i="1"/>
  <c r="D48" i="1"/>
  <c r="C48" i="1"/>
  <c r="E43" i="1"/>
  <c r="E37" i="1" s="1"/>
  <c r="D43" i="1"/>
  <c r="C43" i="1"/>
  <c r="E38" i="1"/>
  <c r="D38" i="1"/>
  <c r="D37" i="1" s="1"/>
  <c r="C38" i="1"/>
  <c r="C37" i="1" s="1"/>
  <c r="E32" i="1"/>
  <c r="D32" i="1"/>
  <c r="C32" i="1"/>
  <c r="D30" i="1"/>
  <c r="D27" i="1" s="1"/>
  <c r="E27" i="1"/>
  <c r="C27" i="1"/>
  <c r="E22" i="1"/>
  <c r="D22" i="1"/>
  <c r="C22" i="1"/>
  <c r="E17" i="1"/>
  <c r="D17" i="1"/>
  <c r="C17" i="1"/>
  <c r="E12" i="1"/>
  <c r="D12" i="1"/>
  <c r="C12" i="1"/>
  <c r="C11" i="1" s="1"/>
  <c r="C54" i="1" s="1"/>
  <c r="C71" i="1" s="1"/>
  <c r="E11" i="1"/>
  <c r="E54" i="1" s="1"/>
  <c r="E71" i="1" s="1"/>
  <c r="D11" i="1" l="1"/>
  <c r="D54" i="1" s="1"/>
  <c r="D71" i="1" s="1"/>
</calcChain>
</file>

<file path=xl/sharedStrings.xml><?xml version="1.0" encoding="utf-8"?>
<sst xmlns="http://schemas.openxmlformats.org/spreadsheetml/2006/main" count="179" uniqueCount="159">
  <si>
    <t>zárszámadás 2014.</t>
  </si>
  <si>
    <t>25. melléklet a …../ (……..) 2015. önkormányzati rendelethez</t>
  </si>
  <si>
    <t>Budakeszi Város Önkormányzata és intézményei összesített vagyonkimutatása 2014. év</t>
  </si>
  <si>
    <t>2/1.oldal</t>
  </si>
  <si>
    <t>adatok eter Ft-ban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</si>
  <si>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</si>
  <si>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</si>
  <si>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</si>
  <si>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</si>
  <si>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</si>
  <si>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</si>
  <si>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</si>
  <si>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>B</t>
  </si>
  <si>
    <t>C</t>
  </si>
  <si>
    <t>D</t>
  </si>
  <si>
    <t>E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</si>
  <si>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</si>
  <si>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</si>
  <si>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</si>
  <si>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</si>
  <si>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</si>
  <si>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</si>
  <si>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</si>
  <si>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</si>
  <si>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</si>
  <si>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</si>
  <si>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</si>
  <si>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</si>
  <si>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</si>
  <si>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</si>
  <si>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</si>
  <si>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</si>
  <si>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</si>
  <si>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</si>
  <si>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</si>
  <si>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10.</t>
  </si>
  <si>
    <t>2.3. Korlátozottan forgalomképes gépek, berendezések, felszerelések, járművek</t>
  </si>
  <si>
    <t>11.</t>
  </si>
  <si>
    <t>2.4. Üzleti gépek, berendezések, felszerelések, járművek</t>
  </si>
  <si>
    <t>12.</t>
  </si>
  <si>
    <t>3. Tenyészállatok (14+15+16+17)</t>
  </si>
  <si>
    <t>13.</t>
  </si>
  <si>
    <t>3.1. Forgalomképtelen tenyészállatok</t>
  </si>
  <si>
    <t>14.</t>
  </si>
  <si>
    <t>3.2. Nemzetgazdasági szempontból kiemelt jelentőségű tenyészállatok</t>
  </si>
  <si>
    <t>15.</t>
  </si>
  <si>
    <t>3.3. Korlátozottan forgalomképes tenyészállatok</t>
  </si>
  <si>
    <t>16.</t>
  </si>
  <si>
    <t>3.4. Üzleti tenyészállatok</t>
  </si>
  <si>
    <t>17.</t>
  </si>
  <si>
    <t>4. Beruházások, felújítások (19+20+21+22)</t>
  </si>
  <si>
    <t>18.</t>
  </si>
  <si>
    <t>4.1. Forgalomképtelen beruházások, felújítások</t>
  </si>
  <si>
    <t>19.</t>
  </si>
  <si>
    <t>4.2. Nemzetgazdasági szempontból kiemelt jelentőségű beruházások, felújítások</t>
  </si>
  <si>
    <t>20.</t>
  </si>
  <si>
    <t>4.3. Korlátozottan forgalomképes beruházások, felújítások</t>
  </si>
  <si>
    <t>21.</t>
  </si>
  <si>
    <t>4.4. Üzleti beruházások, felújítások</t>
  </si>
  <si>
    <t>22.</t>
  </si>
  <si>
    <t>5. Tárgyi eszközök értékhelyesbítése (24+25+26+27)</t>
  </si>
  <si>
    <t>23.</t>
  </si>
  <si>
    <t>5.1. Forgalomképtelen tárgyi eszközök értékhelyesbítése</t>
  </si>
  <si>
    <t>24.</t>
  </si>
  <si>
    <t>5.2. Nemzetgazdasági szempontból kiemelt jelentőségű tárgyi eszközök 
       értékhelyesbítése</t>
  </si>
  <si>
    <t>25.</t>
  </si>
  <si>
    <t>5.3. Korlátozottan forgalomképes tárgyi eszközök értékhelyesbítése</t>
  </si>
  <si>
    <t>26.</t>
  </si>
  <si>
    <t>5.4. Üzleti tárgyi eszközök értékhelyesbítése</t>
  </si>
  <si>
    <t>27.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</si>
  <si>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</si>
  <si>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</si>
  <si>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</si>
  <si>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</si>
  <si>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</si>
  <si>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</si>
  <si>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</si>
  <si>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</si>
  <si>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</si>
  <si>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</si>
  <si>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</si>
  <si>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</si>
  <si>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</si>
  <si>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</si>
  <si>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</si>
  <si>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</si>
  <si>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</si>
  <si>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</si>
  <si>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</si>
  <si>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</si>
  <si>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</si>
  <si>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</si>
  <si>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</si>
  <si>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</si>
  <si>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</si>
  <si>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</si>
  <si>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</si>
  <si>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</si>
  <si>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</si>
  <si>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</si>
  <si>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</si>
  <si>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</si>
  <si>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</si>
  <si>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</si>
  <si>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</si>
  <si>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</si>
  <si>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</si>
  <si>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</si>
  <si>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</si>
  <si>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</si>
  <si>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</si>
  <si>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</si>
  <si>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</si>
  <si>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</si>
  <si>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</si>
  <si>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</si>
  <si>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</si>
  <si>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</si>
  <si>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</si>
  <si>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</si>
  <si>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</si>
  <si>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</si>
  <si>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</si>
  <si>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</si>
  <si>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</si>
  <si>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</si>
  <si>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</si>
  <si>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</si>
  <si>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</si>
  <si>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</si>
  <si>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</si>
  <si>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</si>
  <si>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</si>
  <si>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</si>
  <si>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</si>
  <si>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</si>
  <si>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</si>
  <si>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</si>
  <si>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</si>
  <si>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</si>
  <si>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2/2.oldal</t>
  </si>
  <si>
    <t>adatok  ezer Ft-ban</t>
  </si>
  <si>
    <t>FORRÁSOK</t>
  </si>
  <si>
    <t>állományi 
érték</t>
  </si>
  <si>
    <t>A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</si>
  <si>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</si>
  <si>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</si>
  <si>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</si>
  <si>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</si>
  <si>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</si>
  <si>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</si>
  <si>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</si>
  <si>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</si>
  <si>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</si>
  <si>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</si>
  <si>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</si>
  <si>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I)EGYÉB SAJÁTOS FORRÁSOLDALI ELSZÁMOLÁSOK</t>
  </si>
  <si>
    <t>J) PASSZÍV IDŐBELI ELHATÁROLÁSOK</t>
  </si>
  <si>
    <t>FORRÁSOK ÖSSZESEN  (07+11+12+13)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</si>
</sst>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,###__;\-#,###__"/>
  </numFmts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65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1" applyFill="1" applyProtection="1"/>
    <xf numFmtId="0" fontId="4" fillId="0" borderId="0" xfId="1" applyFont="1" applyFill="1" applyProtection="1"/>
    <xf numFmtId="0" fontId="5" fillId="0" borderId="0" xfId="1" applyFont="1" applyFill="1" applyBorder="1" applyAlignment="1" applyProtection="1">
      <alignment horizontal="right"/>
    </xf>
    <xf numFmtId="0" fontId="6" fillId="0" borderId="1" xfId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center" vertical="center" textRotation="90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8" fillId="0" borderId="6" xfId="2" applyFont="1" applyFill="1" applyBorder="1" applyAlignment="1" applyProtection="1">
      <alignment horizontal="center" vertical="center" textRotation="90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8" fillId="0" borderId="10" xfId="2" applyFont="1" applyFill="1" applyBorder="1" applyAlignment="1" applyProtection="1">
      <alignment horizontal="center" vertical="center" textRotation="90"/>
    </xf>
    <xf numFmtId="0" fontId="8" fillId="0" borderId="7" xfId="1" applyFont="1" applyFill="1" applyBorder="1" applyAlignment="1" applyProtection="1">
      <alignment horizontal="center" wrapText="1"/>
    </xf>
    <xf numFmtId="0" fontId="8" fillId="0" borderId="11" xfId="1" applyFont="1" applyFill="1" applyBorder="1" applyAlignment="1" applyProtection="1">
      <alignment horizont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center" vertical="center" wrapText="1"/>
    </xf>
    <xf numFmtId="0" fontId="6" fillId="0" borderId="15" xfId="1" applyFont="1" applyFill="1" applyBorder="1" applyAlignment="1" applyProtection="1">
      <alignment vertical="center" wrapText="1"/>
    </xf>
    <xf numFmtId="164" fontId="8" fillId="0" borderId="3" xfId="2" applyNumberFormat="1" applyFont="1" applyFill="1" applyBorder="1" applyAlignment="1" applyProtection="1">
      <alignment horizontal="center" vertical="center"/>
    </xf>
    <xf numFmtId="165" fontId="6" fillId="0" borderId="3" xfId="1" applyNumberFormat="1" applyFont="1" applyFill="1" applyBorder="1" applyAlignment="1" applyProtection="1">
      <alignment horizontal="right" vertical="center" wrapText="1"/>
      <protection locked="0"/>
    </xf>
    <xf numFmtId="165" fontId="6" fillId="0" borderId="16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17" xfId="1" applyFont="1" applyFill="1" applyBorder="1" applyAlignment="1" applyProtection="1">
      <alignment vertical="center" wrapText="1"/>
    </xf>
    <xf numFmtId="164" fontId="8" fillId="0" borderId="7" xfId="2" applyNumberFormat="1" applyFont="1" applyFill="1" applyBorder="1" applyAlignment="1" applyProtection="1">
      <alignment horizontal="center" vertical="center"/>
    </xf>
    <xf numFmtId="165" fontId="6" fillId="0" borderId="7" xfId="1" applyNumberFormat="1" applyFont="1" applyFill="1" applyBorder="1" applyAlignment="1" applyProtection="1">
      <alignment horizontal="right" vertical="center" wrapText="1"/>
    </xf>
    <xf numFmtId="165" fontId="6" fillId="0" borderId="11" xfId="1" applyNumberFormat="1" applyFont="1" applyFill="1" applyBorder="1" applyAlignment="1" applyProtection="1">
      <alignment horizontal="right" vertical="center" wrapText="1"/>
    </xf>
    <xf numFmtId="0" fontId="8" fillId="0" borderId="17" xfId="1" applyFont="1" applyFill="1" applyBorder="1" applyAlignment="1" applyProtection="1">
      <alignment horizontal="left" vertical="center" wrapText="1" indent="1"/>
    </xf>
    <xf numFmtId="165" fontId="9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9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8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8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8" fillId="0" borderId="7" xfId="1" applyNumberFormat="1" applyFont="1" applyFill="1" applyBorder="1" applyAlignment="1" applyProtection="1">
      <alignment horizontal="right" vertical="center" wrapText="1"/>
    </xf>
    <xf numFmtId="165" fontId="8" fillId="0" borderId="11" xfId="1" applyNumberFormat="1" applyFont="1" applyFill="1" applyBorder="1" applyAlignment="1" applyProtection="1">
      <alignment horizontal="right" vertical="center" wrapText="1"/>
    </xf>
    <xf numFmtId="0" fontId="6" fillId="0" borderId="12" xfId="1" applyFont="1" applyFill="1" applyBorder="1" applyAlignment="1" applyProtection="1">
      <alignment vertical="center" wrapText="1"/>
    </xf>
    <xf numFmtId="164" fontId="8" fillId="0" borderId="13" xfId="2" applyNumberFormat="1" applyFont="1" applyFill="1" applyBorder="1" applyAlignment="1" applyProtection="1">
      <alignment horizontal="center" vertical="center"/>
    </xf>
    <xf numFmtId="165" fontId="6" fillId="0" borderId="13" xfId="1" applyNumberFormat="1" applyFont="1" applyFill="1" applyBorder="1" applyAlignment="1" applyProtection="1">
      <alignment horizontal="right" vertical="center" wrapText="1"/>
    </xf>
    <xf numFmtId="165" fontId="6" fillId="0" borderId="14" xfId="1" applyNumberFormat="1" applyFont="1" applyFill="1" applyBorder="1" applyAlignment="1" applyProtection="1">
      <alignment horizontal="right" vertical="center" wrapText="1"/>
    </xf>
    <xf numFmtId="0" fontId="1" fillId="0" borderId="0" xfId="0" applyFont="1"/>
    <xf numFmtId="0" fontId="10" fillId="0" borderId="0" xfId="0" applyFont="1"/>
    <xf numFmtId="0" fontId="8" fillId="0" borderId="0" xfId="2" applyFont="1" applyFill="1" applyAlignment="1" applyProtection="1">
      <alignment vertical="center" wrapText="1"/>
    </xf>
    <xf numFmtId="0" fontId="8" fillId="0" borderId="0" xfId="2" applyFont="1" applyFill="1" applyBorder="1" applyAlignment="1" applyProtection="1">
      <alignment horizontal="right" vertical="center"/>
    </xf>
    <xf numFmtId="0" fontId="6" fillId="0" borderId="15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textRotation="90"/>
    </xf>
    <xf numFmtId="0" fontId="8" fillId="0" borderId="18" xfId="2" applyFont="1" applyFill="1" applyBorder="1" applyAlignment="1" applyProtection="1">
      <alignment horizontal="center" vertical="center"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6" fillId="0" borderId="17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 textRotation="90"/>
    </xf>
    <xf numFmtId="49" fontId="6" fillId="0" borderId="12" xfId="2" applyNumberFormat="1" applyFont="1" applyFill="1" applyBorder="1" applyAlignment="1" applyProtection="1">
      <alignment horizontal="center" vertical="center" wrapText="1"/>
    </xf>
    <xf numFmtId="49" fontId="6" fillId="0" borderId="13" xfId="2" applyNumberFormat="1" applyFont="1" applyFill="1" applyBorder="1" applyAlignment="1" applyProtection="1">
      <alignment horizontal="center" vertical="center"/>
    </xf>
    <xf numFmtId="49" fontId="6" fillId="0" borderId="18" xfId="2" applyNumberFormat="1" applyFont="1" applyFill="1" applyBorder="1" applyAlignment="1" applyProtection="1">
      <alignment horizontal="center" vertical="center"/>
    </xf>
    <xf numFmtId="0" fontId="1" fillId="0" borderId="19" xfId="0" applyFont="1" applyBorder="1" applyAlignment="1"/>
    <xf numFmtId="0" fontId="1" fillId="0" borderId="20" xfId="0" applyFont="1" applyBorder="1" applyAlignment="1"/>
    <xf numFmtId="164" fontId="8" fillId="0" borderId="10" xfId="2" applyNumberFormat="1" applyFont="1" applyFill="1" applyBorder="1" applyAlignment="1" applyProtection="1">
      <alignment horizontal="center" vertical="center"/>
    </xf>
    <xf numFmtId="3" fontId="6" fillId="0" borderId="18" xfId="2" applyNumberFormat="1" applyFont="1" applyFill="1" applyBorder="1" applyAlignment="1" applyProtection="1">
      <alignment vertical="center"/>
    </xf>
    <xf numFmtId="3" fontId="1" fillId="0" borderId="19" xfId="0" applyNumberFormat="1" applyFont="1" applyBorder="1" applyAlignment="1"/>
    <xf numFmtId="3" fontId="1" fillId="0" borderId="20" xfId="0" applyNumberFormat="1" applyFont="1" applyBorder="1" applyAlignment="1"/>
    <xf numFmtId="0" fontId="6" fillId="0" borderId="12" xfId="2" applyFont="1" applyFill="1" applyBorder="1" applyAlignment="1" applyProtection="1">
      <alignment horizontal="left" vertical="center" wrapText="1"/>
    </xf>
  </cellXfs>
  <cellStyles count="3">
    <cellStyle name="Normál" xfId="0" builtinId="0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tabSelected="1" workbookViewId="0">
      <selection sqref="A1:XFD1048576"/>
    </sheetView>
  </sheetViews>
  <sheetFormatPr defaultRowHeight="15" x14ac:dyDescent="0.25"/>
  <cols>
    <col min="1" max="1" width="62.42578125" customWidth="1"/>
    <col min="2" max="2" width="7.28515625" customWidth="1"/>
  </cols>
  <sheetData>
    <row r="1" spans="1:5" x14ac:dyDescent="0.25">
      <c r="A1" s="1" t="s">
        <v>0</v>
      </c>
      <c r="C1" s="2" t="s">
        <v>1</v>
      </c>
      <c r="D1" s="2"/>
      <c r="E1" s="2"/>
    </row>
    <row r="2" spans="1:5" x14ac:dyDescent="0.25">
      <c r="A2" s="3" t="s">
        <v>2</v>
      </c>
      <c r="C2" s="2"/>
      <c r="D2" s="2"/>
      <c r="E2" s="2"/>
    </row>
    <row r="3" spans="1:5" x14ac:dyDescent="0.25">
      <c r="C3" s="2"/>
      <c r="D3" s="2"/>
      <c r="E3" s="2"/>
    </row>
    <row r="4" spans="1:5" x14ac:dyDescent="0.25">
      <c r="C4" s="4"/>
      <c r="D4" s="4"/>
      <c r="E4" s="5" t="s">
        <v>3</v>
      </c>
    </row>
    <row r="5" spans="1:5" ht="16.5" thickBot="1" x14ac:dyDescent="0.3">
      <c r="A5" s="6"/>
      <c r="B5" s="7"/>
      <c r="C5" s="8" t="s">
        <v>4</v>
      </c>
      <c r="D5" s="8"/>
      <c r="E5" s="8"/>
    </row>
    <row r="6" spans="1:5" x14ac:dyDescent="0.25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</row>
    <row r="7" spans="1:5" x14ac:dyDescent="0.25">
      <c r="A7" s="13"/>
      <c r="B7" s="14"/>
      <c r="C7" s="15"/>
      <c r="D7" s="15"/>
      <c r="E7" s="16"/>
    </row>
    <row r="8" spans="1:5" x14ac:dyDescent="0.25">
      <c r="A8" s="17"/>
      <c r="B8" s="18"/>
      <c r="C8" s="19" t="s">
        <v>10</v>
      </c>
      <c r="D8" s="19"/>
      <c r="E8" s="20"/>
    </row>
    <row r="9" spans="1:5" ht="15.75" thickBot="1" x14ac:dyDescent="0.3">
      <c r="A9" s="21" t="s">
        <v>11</v>
      </c>
      <c r="B9" s="22" t="s">
        <v>12</v>
      </c>
      <c r="C9" s="23" t="s">
        <v>13</v>
      </c>
      <c r="D9" s="23" t="s">
        <v>14</v>
      </c>
      <c r="E9" s="24" t="s">
        <v>15</v>
      </c>
    </row>
    <row r="10" spans="1:5" ht="20.100000000000001" customHeight="1" x14ac:dyDescent="0.25">
      <c r="A10" s="25" t="s">
        <v>16</v>
      </c>
      <c r="B10" s="26" t="s">
        <v>17</v>
      </c>
      <c r="C10" s="27">
        <v>19626</v>
      </c>
      <c r="D10" s="27">
        <v>3297</v>
      </c>
      <c r="E10" s="28"/>
    </row>
    <row r="11" spans="1:5" ht="15" customHeight="1" x14ac:dyDescent="0.25">
      <c r="A11" s="29" t="s">
        <v>18</v>
      </c>
      <c r="B11" s="30" t="s">
        <v>19</v>
      </c>
      <c r="C11" s="31">
        <f>+C12+C17+C22+C27+C32</f>
        <v>15732000</v>
      </c>
      <c r="D11" s="31">
        <f>+D12+D17+D22+D27+D32</f>
        <v>14704658</v>
      </c>
      <c r="E11" s="32">
        <f>+E12+E17+E22+E27+E32</f>
        <v>0</v>
      </c>
    </row>
    <row r="12" spans="1:5" ht="15" customHeight="1" x14ac:dyDescent="0.25">
      <c r="A12" s="29" t="s">
        <v>20</v>
      </c>
      <c r="B12" s="30" t="s">
        <v>21</v>
      </c>
      <c r="C12" s="31">
        <f>+C13+C14+C15+C16</f>
        <v>13071408</v>
      </c>
      <c r="D12" s="31">
        <f>+D13+D14+D15+D16</f>
        <v>12114039</v>
      </c>
      <c r="E12" s="32">
        <f>+E13+E14+E15+E16</f>
        <v>0</v>
      </c>
    </row>
    <row r="13" spans="1:5" ht="15" customHeight="1" x14ac:dyDescent="0.25">
      <c r="A13" s="33" t="s">
        <v>22</v>
      </c>
      <c r="B13" s="30" t="s">
        <v>23</v>
      </c>
      <c r="C13" s="34"/>
      <c r="D13" s="34"/>
      <c r="E13" s="35"/>
    </row>
    <row r="14" spans="1:5" ht="24" customHeight="1" x14ac:dyDescent="0.25">
      <c r="A14" s="33" t="s">
        <v>24</v>
      </c>
      <c r="B14" s="30" t="s">
        <v>25</v>
      </c>
      <c r="C14" s="36"/>
      <c r="D14" s="36"/>
      <c r="E14" s="37"/>
    </row>
    <row r="15" spans="1:5" ht="15" customHeight="1" x14ac:dyDescent="0.25">
      <c r="A15" s="33" t="s">
        <v>26</v>
      </c>
      <c r="B15" s="30" t="s">
        <v>27</v>
      </c>
      <c r="C15" s="36">
        <v>13071408</v>
      </c>
      <c r="D15" s="36">
        <v>12114039</v>
      </c>
      <c r="E15" s="37"/>
    </row>
    <row r="16" spans="1:5" ht="15" customHeight="1" x14ac:dyDescent="0.25">
      <c r="A16" s="33" t="s">
        <v>28</v>
      </c>
      <c r="B16" s="30" t="s">
        <v>29</v>
      </c>
      <c r="C16" s="36"/>
      <c r="D16" s="36"/>
      <c r="E16" s="37"/>
    </row>
    <row r="17" spans="1:5" ht="15" customHeight="1" x14ac:dyDescent="0.25">
      <c r="A17" s="29" t="s">
        <v>30</v>
      </c>
      <c r="B17" s="30" t="s">
        <v>31</v>
      </c>
      <c r="C17" s="38">
        <f>+C18+C19+C20+C21</f>
        <v>415204</v>
      </c>
      <c r="D17" s="38">
        <f>+D18+D19+D20+D21</f>
        <v>220843</v>
      </c>
      <c r="E17" s="39">
        <f>+E18+E19+E20+E21</f>
        <v>0</v>
      </c>
    </row>
    <row r="18" spans="1:5" ht="15" customHeight="1" x14ac:dyDescent="0.25">
      <c r="A18" s="33" t="s">
        <v>32</v>
      </c>
      <c r="B18" s="30" t="s">
        <v>33</v>
      </c>
      <c r="C18" s="36"/>
      <c r="D18" s="36"/>
      <c r="E18" s="37"/>
    </row>
    <row r="19" spans="1:5" ht="21" customHeight="1" x14ac:dyDescent="0.25">
      <c r="A19" s="33" t="s">
        <v>34</v>
      </c>
      <c r="B19" s="30" t="s">
        <v>35</v>
      </c>
      <c r="C19" s="36"/>
      <c r="D19" s="36"/>
      <c r="E19" s="37"/>
    </row>
    <row r="20" spans="1:5" ht="15" customHeight="1" x14ac:dyDescent="0.25">
      <c r="A20" s="33" t="s">
        <v>36</v>
      </c>
      <c r="B20" s="30" t="s">
        <v>37</v>
      </c>
      <c r="C20" s="36">
        <v>415204</v>
      </c>
      <c r="D20" s="36">
        <v>220843</v>
      </c>
      <c r="E20" s="37"/>
    </row>
    <row r="21" spans="1:5" ht="15" customHeight="1" x14ac:dyDescent="0.25">
      <c r="A21" s="33" t="s">
        <v>38</v>
      </c>
      <c r="B21" s="30" t="s">
        <v>39</v>
      </c>
      <c r="C21" s="36"/>
      <c r="D21" s="36"/>
      <c r="E21" s="37"/>
    </row>
    <row r="22" spans="1:5" ht="15" customHeight="1" x14ac:dyDescent="0.25">
      <c r="A22" s="29" t="s">
        <v>40</v>
      </c>
      <c r="B22" s="30" t="s">
        <v>41</v>
      </c>
      <c r="C22" s="38">
        <f>+C23+C24+C25+C26</f>
        <v>0</v>
      </c>
      <c r="D22" s="38">
        <f>+D23+D24+D25+D26</f>
        <v>0</v>
      </c>
      <c r="E22" s="39">
        <f>+E23+E24+E25+E26</f>
        <v>0</v>
      </c>
    </row>
    <row r="23" spans="1:5" ht="15" customHeight="1" x14ac:dyDescent="0.25">
      <c r="A23" s="33" t="s">
        <v>42</v>
      </c>
      <c r="B23" s="30" t="s">
        <v>43</v>
      </c>
      <c r="C23" s="36"/>
      <c r="D23" s="36"/>
      <c r="E23" s="37"/>
    </row>
    <row r="24" spans="1:5" ht="15" customHeight="1" x14ac:dyDescent="0.25">
      <c r="A24" s="33" t="s">
        <v>44</v>
      </c>
      <c r="B24" s="30" t="s">
        <v>45</v>
      </c>
      <c r="C24" s="36"/>
      <c r="D24" s="36"/>
      <c r="E24" s="37"/>
    </row>
    <row r="25" spans="1:5" ht="15" customHeight="1" x14ac:dyDescent="0.25">
      <c r="A25" s="33" t="s">
        <v>46</v>
      </c>
      <c r="B25" s="30" t="s">
        <v>47</v>
      </c>
      <c r="C25" s="36"/>
      <c r="D25" s="36"/>
      <c r="E25" s="37"/>
    </row>
    <row r="26" spans="1:5" ht="15" customHeight="1" x14ac:dyDescent="0.25">
      <c r="A26" s="33" t="s">
        <v>48</v>
      </c>
      <c r="B26" s="30" t="s">
        <v>49</v>
      </c>
      <c r="C26" s="36"/>
      <c r="D26" s="36"/>
      <c r="E26" s="37"/>
    </row>
    <row r="27" spans="1:5" ht="15" customHeight="1" x14ac:dyDescent="0.25">
      <c r="A27" s="29" t="s">
        <v>50</v>
      </c>
      <c r="B27" s="30" t="s">
        <v>51</v>
      </c>
      <c r="C27" s="38">
        <f>+C28+C29+C30+C31</f>
        <v>2245388</v>
      </c>
      <c r="D27" s="38">
        <f>+D28+D29+D30+D31</f>
        <v>2369776</v>
      </c>
      <c r="E27" s="39">
        <f>+E28+E29+E30+E31</f>
        <v>0</v>
      </c>
    </row>
    <row r="28" spans="1:5" ht="15" customHeight="1" x14ac:dyDescent="0.25">
      <c r="A28" s="33" t="s">
        <v>52</v>
      </c>
      <c r="B28" s="30" t="s">
        <v>53</v>
      </c>
      <c r="C28" s="36"/>
      <c r="D28" s="36"/>
      <c r="E28" s="37"/>
    </row>
    <row r="29" spans="1:5" ht="15" customHeight="1" x14ac:dyDescent="0.25">
      <c r="A29" s="33" t="s">
        <v>54</v>
      </c>
      <c r="B29" s="30" t="s">
        <v>55</v>
      </c>
      <c r="C29" s="36"/>
      <c r="D29" s="36"/>
      <c r="E29" s="37"/>
    </row>
    <row r="30" spans="1:5" ht="15" customHeight="1" x14ac:dyDescent="0.25">
      <c r="A30" s="33" t="s">
        <v>56</v>
      </c>
      <c r="B30" s="30" t="s">
        <v>57</v>
      </c>
      <c r="C30" s="36">
        <v>2245388</v>
      </c>
      <c r="D30" s="36">
        <f>2245388+124388</f>
        <v>2369776</v>
      </c>
      <c r="E30" s="37"/>
    </row>
    <row r="31" spans="1:5" ht="15" customHeight="1" x14ac:dyDescent="0.25">
      <c r="A31" s="33" t="s">
        <v>58</v>
      </c>
      <c r="B31" s="30" t="s">
        <v>59</v>
      </c>
      <c r="C31" s="36"/>
      <c r="D31" s="36"/>
      <c r="E31" s="37"/>
    </row>
    <row r="32" spans="1:5" ht="15" customHeight="1" x14ac:dyDescent="0.25">
      <c r="A32" s="29" t="s">
        <v>60</v>
      </c>
      <c r="B32" s="30" t="s">
        <v>61</v>
      </c>
      <c r="C32" s="38">
        <f>+C33+C34+C35+C36</f>
        <v>0</v>
      </c>
      <c r="D32" s="38">
        <f>+D33+D34+D35+D36</f>
        <v>0</v>
      </c>
      <c r="E32" s="39">
        <f>+E33+E34+E35+E36</f>
        <v>0</v>
      </c>
    </row>
    <row r="33" spans="1:5" ht="15" customHeight="1" x14ac:dyDescent="0.25">
      <c r="A33" s="33" t="s">
        <v>62</v>
      </c>
      <c r="B33" s="30" t="s">
        <v>63</v>
      </c>
      <c r="C33" s="36"/>
      <c r="D33" s="36"/>
      <c r="E33" s="37"/>
    </row>
    <row r="34" spans="1:5" ht="24" customHeight="1" x14ac:dyDescent="0.25">
      <c r="A34" s="33" t="s">
        <v>64</v>
      </c>
      <c r="B34" s="30" t="s">
        <v>65</v>
      </c>
      <c r="C34" s="36"/>
      <c r="D34" s="36"/>
      <c r="E34" s="37"/>
    </row>
    <row r="35" spans="1:5" ht="15" customHeight="1" x14ac:dyDescent="0.25">
      <c r="A35" s="33" t="s">
        <v>66</v>
      </c>
      <c r="B35" s="30" t="s">
        <v>67</v>
      </c>
      <c r="C35" s="36"/>
      <c r="D35" s="36"/>
      <c r="E35" s="37"/>
    </row>
    <row r="36" spans="1:5" ht="15" customHeight="1" x14ac:dyDescent="0.25">
      <c r="A36" s="33" t="s">
        <v>68</v>
      </c>
      <c r="B36" s="30" t="s">
        <v>69</v>
      </c>
      <c r="C36" s="36"/>
      <c r="D36" s="36"/>
      <c r="E36" s="37"/>
    </row>
    <row r="37" spans="1:5" ht="15" customHeight="1" x14ac:dyDescent="0.25">
      <c r="A37" s="29" t="s">
        <v>70</v>
      </c>
      <c r="B37" s="30" t="s">
        <v>71</v>
      </c>
      <c r="C37" s="38">
        <f>+C38+C43+C48</f>
        <v>181650</v>
      </c>
      <c r="D37" s="38">
        <f>+D38+D43+D48</f>
        <v>181650</v>
      </c>
      <c r="E37" s="39">
        <f>+E38+E43+E48</f>
        <v>0</v>
      </c>
    </row>
    <row r="38" spans="1:5" ht="15" customHeight="1" x14ac:dyDescent="0.25">
      <c r="A38" s="29" t="s">
        <v>72</v>
      </c>
      <c r="B38" s="30" t="s">
        <v>73</v>
      </c>
      <c r="C38" s="38">
        <f>+C39+C40+C41+C42</f>
        <v>181650</v>
      </c>
      <c r="D38" s="38">
        <f>+D39+D40+D41+D42</f>
        <v>181650</v>
      </c>
      <c r="E38" s="39">
        <f>+E39+E40+E41+E42</f>
        <v>0</v>
      </c>
    </row>
    <row r="39" spans="1:5" ht="15" customHeight="1" x14ac:dyDescent="0.25">
      <c r="A39" s="33" t="s">
        <v>74</v>
      </c>
      <c r="B39" s="30" t="s">
        <v>75</v>
      </c>
      <c r="C39" s="36"/>
      <c r="D39" s="36"/>
      <c r="E39" s="37"/>
    </row>
    <row r="40" spans="1:5" ht="15" customHeight="1" x14ac:dyDescent="0.25">
      <c r="A40" s="33" t="s">
        <v>76</v>
      </c>
      <c r="B40" s="30" t="s">
        <v>77</v>
      </c>
      <c r="C40" s="36"/>
      <c r="D40" s="36"/>
      <c r="E40" s="37"/>
    </row>
    <row r="41" spans="1:5" ht="15" customHeight="1" x14ac:dyDescent="0.25">
      <c r="A41" s="33" t="s">
        <v>78</v>
      </c>
      <c r="B41" s="30" t="s">
        <v>79</v>
      </c>
      <c r="C41" s="36">
        <v>181650</v>
      </c>
      <c r="D41" s="36">
        <v>181650</v>
      </c>
      <c r="E41" s="37"/>
    </row>
    <row r="42" spans="1:5" ht="15" customHeight="1" x14ac:dyDescent="0.25">
      <c r="A42" s="33" t="s">
        <v>80</v>
      </c>
      <c r="B42" s="30" t="s">
        <v>81</v>
      </c>
      <c r="C42" s="36"/>
      <c r="D42" s="36"/>
      <c r="E42" s="37"/>
    </row>
    <row r="43" spans="1:5" ht="15" customHeight="1" x14ac:dyDescent="0.25">
      <c r="A43" s="29" t="s">
        <v>82</v>
      </c>
      <c r="B43" s="30" t="s">
        <v>83</v>
      </c>
      <c r="C43" s="38">
        <f>+C44+C45+C46+C47</f>
        <v>0</v>
      </c>
      <c r="D43" s="38">
        <f>+D44+D45+D46+D47</f>
        <v>0</v>
      </c>
      <c r="E43" s="39">
        <f>+E44+E45+E46+E47</f>
        <v>0</v>
      </c>
    </row>
    <row r="44" spans="1:5" ht="15" customHeight="1" x14ac:dyDescent="0.25">
      <c r="A44" s="33" t="s">
        <v>84</v>
      </c>
      <c r="B44" s="30" t="s">
        <v>85</v>
      </c>
      <c r="C44" s="36"/>
      <c r="D44" s="36"/>
      <c r="E44" s="37"/>
    </row>
    <row r="45" spans="1:5" ht="21.75" customHeight="1" x14ac:dyDescent="0.25">
      <c r="A45" s="33" t="s">
        <v>86</v>
      </c>
      <c r="B45" s="30" t="s">
        <v>87</v>
      </c>
      <c r="C45" s="36"/>
      <c r="D45" s="36"/>
      <c r="E45" s="37"/>
    </row>
    <row r="46" spans="1:5" ht="15" customHeight="1" x14ac:dyDescent="0.25">
      <c r="A46" s="33" t="s">
        <v>88</v>
      </c>
      <c r="B46" s="30" t="s">
        <v>89</v>
      </c>
      <c r="C46" s="36"/>
      <c r="D46" s="36"/>
      <c r="E46" s="37"/>
    </row>
    <row r="47" spans="1:5" ht="15" customHeight="1" x14ac:dyDescent="0.25">
      <c r="A47" s="33" t="s">
        <v>90</v>
      </c>
      <c r="B47" s="30" t="s">
        <v>91</v>
      </c>
      <c r="C47" s="36"/>
      <c r="D47" s="36"/>
      <c r="E47" s="37"/>
    </row>
    <row r="48" spans="1:5" ht="15" customHeight="1" x14ac:dyDescent="0.25">
      <c r="A48" s="29" t="s">
        <v>92</v>
      </c>
      <c r="B48" s="30" t="s">
        <v>93</v>
      </c>
      <c r="C48" s="38">
        <f>+C49+C50+C51+C52</f>
        <v>0</v>
      </c>
      <c r="D48" s="38">
        <f>+D49+D50+D51+D52</f>
        <v>0</v>
      </c>
      <c r="E48" s="39">
        <f>+E49+E50+E51+E52</f>
        <v>0</v>
      </c>
    </row>
    <row r="49" spans="1:5" ht="15" customHeight="1" x14ac:dyDescent="0.25">
      <c r="A49" s="33" t="s">
        <v>94</v>
      </c>
      <c r="B49" s="30" t="s">
        <v>95</v>
      </c>
      <c r="C49" s="36"/>
      <c r="D49" s="36"/>
      <c r="E49" s="37"/>
    </row>
    <row r="50" spans="1:5" ht="21.75" customHeight="1" x14ac:dyDescent="0.25">
      <c r="A50" s="33" t="s">
        <v>96</v>
      </c>
      <c r="B50" s="30" t="s">
        <v>97</v>
      </c>
      <c r="C50" s="36"/>
      <c r="D50" s="36"/>
      <c r="E50" s="37"/>
    </row>
    <row r="51" spans="1:5" ht="15" customHeight="1" x14ac:dyDescent="0.25">
      <c r="A51" s="33" t="s">
        <v>98</v>
      </c>
      <c r="B51" s="30" t="s">
        <v>99</v>
      </c>
      <c r="C51" s="36"/>
      <c r="D51" s="36"/>
      <c r="E51" s="37"/>
    </row>
    <row r="52" spans="1:5" ht="15" customHeight="1" x14ac:dyDescent="0.25">
      <c r="A52" s="33" t="s">
        <v>100</v>
      </c>
      <c r="B52" s="30" t="s">
        <v>101</v>
      </c>
      <c r="C52" s="36"/>
      <c r="D52" s="36"/>
      <c r="E52" s="37"/>
    </row>
    <row r="53" spans="1:5" ht="15" customHeight="1" x14ac:dyDescent="0.25">
      <c r="A53" s="29" t="s">
        <v>102</v>
      </c>
      <c r="B53" s="30" t="s">
        <v>103</v>
      </c>
      <c r="C53" s="36"/>
      <c r="D53" s="36"/>
      <c r="E53" s="37"/>
    </row>
    <row r="54" spans="1:5" ht="21" customHeight="1" x14ac:dyDescent="0.25">
      <c r="A54" s="29" t="s">
        <v>104</v>
      </c>
      <c r="B54" s="30" t="s">
        <v>105</v>
      </c>
      <c r="C54" s="38">
        <f>+C10+C11+C37+C53</f>
        <v>15933276</v>
      </c>
      <c r="D54" s="38">
        <f>+D10+D11+D37+D53</f>
        <v>14889605</v>
      </c>
      <c r="E54" s="39">
        <f>+E10+E11+E37+E53</f>
        <v>0</v>
      </c>
    </row>
    <row r="55" spans="1:5" ht="15" customHeight="1" x14ac:dyDescent="0.25">
      <c r="A55" s="29" t="s">
        <v>106</v>
      </c>
      <c r="B55" s="30" t="s">
        <v>107</v>
      </c>
      <c r="C55" s="36">
        <v>326</v>
      </c>
      <c r="D55" s="36">
        <v>326</v>
      </c>
      <c r="E55" s="37"/>
    </row>
    <row r="56" spans="1:5" ht="15" customHeight="1" x14ac:dyDescent="0.25">
      <c r="A56" s="29" t="s">
        <v>108</v>
      </c>
      <c r="B56" s="30" t="s">
        <v>109</v>
      </c>
      <c r="C56" s="36"/>
      <c r="D56" s="36"/>
      <c r="E56" s="37"/>
    </row>
    <row r="57" spans="1:5" ht="15" customHeight="1" x14ac:dyDescent="0.25">
      <c r="A57" s="29" t="s">
        <v>110</v>
      </c>
      <c r="B57" s="30" t="s">
        <v>111</v>
      </c>
      <c r="C57" s="38">
        <f>+C55+C56</f>
        <v>326</v>
      </c>
      <c r="D57" s="38">
        <f>+D55+D56</f>
        <v>326</v>
      </c>
      <c r="E57" s="39">
        <f>+E55+E56</f>
        <v>0</v>
      </c>
    </row>
    <row r="58" spans="1:5" ht="15" customHeight="1" x14ac:dyDescent="0.25">
      <c r="A58" s="29" t="s">
        <v>112</v>
      </c>
      <c r="B58" s="30" t="s">
        <v>113</v>
      </c>
      <c r="C58" s="36"/>
      <c r="D58" s="36"/>
      <c r="E58" s="37"/>
    </row>
    <row r="59" spans="1:5" ht="15" customHeight="1" x14ac:dyDescent="0.25">
      <c r="A59" s="29" t="s">
        <v>114</v>
      </c>
      <c r="B59" s="30" t="s">
        <v>115</v>
      </c>
      <c r="C59" s="36"/>
      <c r="D59" s="36"/>
      <c r="E59" s="37"/>
    </row>
    <row r="60" spans="1:5" ht="15" customHeight="1" x14ac:dyDescent="0.25">
      <c r="A60" s="29" t="s">
        <v>116</v>
      </c>
      <c r="B60" s="30" t="s">
        <v>117</v>
      </c>
      <c r="C60" s="36">
        <v>450379</v>
      </c>
      <c r="D60" s="36">
        <v>370028</v>
      </c>
      <c r="E60" s="37"/>
    </row>
    <row r="61" spans="1:5" ht="15" customHeight="1" x14ac:dyDescent="0.25">
      <c r="A61" s="29" t="s">
        <v>118</v>
      </c>
      <c r="B61" s="30" t="s">
        <v>119</v>
      </c>
      <c r="C61" s="36"/>
      <c r="D61" s="36"/>
      <c r="E61" s="37"/>
    </row>
    <row r="62" spans="1:5" ht="15" customHeight="1" x14ac:dyDescent="0.25">
      <c r="A62" s="29" t="s">
        <v>120</v>
      </c>
      <c r="B62" s="30" t="s">
        <v>121</v>
      </c>
      <c r="C62" s="38">
        <f>+C58+C59+C60+C61</f>
        <v>450379</v>
      </c>
      <c r="D62" s="38">
        <f>+D58+D59+D60+D61</f>
        <v>370028</v>
      </c>
      <c r="E62" s="39">
        <f>+E58+E59+E60+E61</f>
        <v>0</v>
      </c>
    </row>
    <row r="63" spans="1:5" ht="15" customHeight="1" x14ac:dyDescent="0.25">
      <c r="A63" s="29" t="s">
        <v>122</v>
      </c>
      <c r="B63" s="30" t="s">
        <v>123</v>
      </c>
      <c r="C63" s="36">
        <v>91613</v>
      </c>
      <c r="D63" s="36">
        <v>91613</v>
      </c>
      <c r="E63" s="37"/>
    </row>
    <row r="64" spans="1:5" ht="15" customHeight="1" x14ac:dyDescent="0.25">
      <c r="A64" s="29" t="s">
        <v>124</v>
      </c>
      <c r="B64" s="30" t="s">
        <v>125</v>
      </c>
      <c r="C64" s="36">
        <v>373</v>
      </c>
      <c r="D64" s="36">
        <v>373</v>
      </c>
      <c r="E64" s="37"/>
    </row>
    <row r="65" spans="1:5" ht="15" customHeight="1" x14ac:dyDescent="0.25">
      <c r="A65" s="29" t="s">
        <v>126</v>
      </c>
      <c r="B65" s="30" t="s">
        <v>127</v>
      </c>
      <c r="C65" s="36">
        <v>4361</v>
      </c>
      <c r="D65" s="36">
        <v>501</v>
      </c>
      <c r="E65" s="37"/>
    </row>
    <row r="66" spans="1:5" ht="15" customHeight="1" x14ac:dyDescent="0.25">
      <c r="A66" s="29" t="s">
        <v>128</v>
      </c>
      <c r="B66" s="30" t="s">
        <v>129</v>
      </c>
      <c r="C66" s="38">
        <f>+C63+C64+C65</f>
        <v>96347</v>
      </c>
      <c r="D66" s="38">
        <f>+D63+D64+D65</f>
        <v>92487</v>
      </c>
      <c r="E66" s="39">
        <f>+E63+E64+E65</f>
        <v>0</v>
      </c>
    </row>
    <row r="67" spans="1:5" ht="15" customHeight="1" x14ac:dyDescent="0.25">
      <c r="A67" s="29" t="s">
        <v>130</v>
      </c>
      <c r="B67" s="30" t="s">
        <v>131</v>
      </c>
      <c r="C67" s="36">
        <v>30659</v>
      </c>
      <c r="D67" s="36">
        <v>30659</v>
      </c>
      <c r="E67" s="37"/>
    </row>
    <row r="68" spans="1:5" ht="22.5" customHeight="1" x14ac:dyDescent="0.25">
      <c r="A68" s="29" t="s">
        <v>132</v>
      </c>
      <c r="B68" s="30" t="s">
        <v>133</v>
      </c>
      <c r="C68" s="36">
        <v>10411</v>
      </c>
      <c r="D68" s="36">
        <v>10411</v>
      </c>
      <c r="E68" s="37"/>
    </row>
    <row r="69" spans="1:5" ht="15" customHeight="1" x14ac:dyDescent="0.25">
      <c r="A69" s="29" t="s">
        <v>134</v>
      </c>
      <c r="B69" s="30" t="s">
        <v>135</v>
      </c>
      <c r="C69" s="38">
        <v>41247</v>
      </c>
      <c r="D69" s="38">
        <v>45108</v>
      </c>
      <c r="E69" s="39">
        <f>+E67+E68</f>
        <v>0</v>
      </c>
    </row>
    <row r="70" spans="1:5" ht="15" customHeight="1" x14ac:dyDescent="0.25">
      <c r="A70" s="29" t="s">
        <v>136</v>
      </c>
      <c r="B70" s="30" t="s">
        <v>137</v>
      </c>
      <c r="C70" s="36"/>
      <c r="D70" s="36">
        <v>270019</v>
      </c>
      <c r="E70" s="37"/>
    </row>
    <row r="71" spans="1:5" ht="15" customHeight="1" thickBot="1" x14ac:dyDescent="0.3">
      <c r="A71" s="40" t="s">
        <v>138</v>
      </c>
      <c r="B71" s="41" t="s">
        <v>139</v>
      </c>
      <c r="C71" s="42">
        <f>+C54+C57+C62+C66+C69+C70</f>
        <v>16521575</v>
      </c>
      <c r="D71" s="42">
        <f>+D54+D57+D62+D66+D69+D70</f>
        <v>15667573</v>
      </c>
      <c r="E71" s="43">
        <f>+E54+E57+E62+E66+E69+E70</f>
        <v>0</v>
      </c>
    </row>
    <row r="72" spans="1:5" x14ac:dyDescent="0.25">
      <c r="A72" s="44"/>
      <c r="B72" s="44"/>
      <c r="C72" s="44"/>
      <c r="D72" s="44"/>
      <c r="E72" s="44"/>
    </row>
    <row r="73" spans="1:5" x14ac:dyDescent="0.25">
      <c r="A73" s="44"/>
      <c r="B73" s="44"/>
      <c r="C73" s="44"/>
      <c r="D73" s="44"/>
      <c r="E73" s="44"/>
    </row>
    <row r="74" spans="1:5" ht="15" customHeight="1" x14ac:dyDescent="0.25">
      <c r="A74" s="1" t="s">
        <v>0</v>
      </c>
      <c r="B74" s="44"/>
      <c r="C74" s="2" t="s">
        <v>1</v>
      </c>
      <c r="D74" s="2"/>
      <c r="E74" s="2"/>
    </row>
    <row r="75" spans="1:5" ht="15" customHeight="1" x14ac:dyDescent="0.25">
      <c r="A75" s="45" t="s">
        <v>2</v>
      </c>
      <c r="B75" s="44"/>
      <c r="C75" s="2"/>
      <c r="D75" s="2"/>
      <c r="E75" s="2"/>
    </row>
    <row r="76" spans="1:5" x14ac:dyDescent="0.25">
      <c r="A76" s="44"/>
      <c r="B76" s="44"/>
      <c r="C76" s="2"/>
      <c r="D76" s="2"/>
      <c r="E76" s="2"/>
    </row>
    <row r="77" spans="1:5" x14ac:dyDescent="0.25">
      <c r="A77" s="44"/>
      <c r="B77" s="44"/>
      <c r="C77" s="4"/>
      <c r="D77" s="4"/>
      <c r="E77" s="5" t="s">
        <v>140</v>
      </c>
    </row>
    <row r="78" spans="1:5" ht="15.75" thickBot="1" x14ac:dyDescent="0.3">
      <c r="A78" s="46"/>
      <c r="B78" s="47" t="s">
        <v>141</v>
      </c>
      <c r="C78" s="47"/>
      <c r="D78" s="47"/>
      <c r="E78" s="47"/>
    </row>
    <row r="79" spans="1:5" x14ac:dyDescent="0.25">
      <c r="A79" s="48" t="s">
        <v>142</v>
      </c>
      <c r="B79" s="49" t="s">
        <v>6</v>
      </c>
      <c r="C79" s="50" t="s">
        <v>143</v>
      </c>
      <c r="D79" s="51"/>
      <c r="E79" s="52"/>
    </row>
    <row r="80" spans="1:5" ht="24" customHeight="1" x14ac:dyDescent="0.25">
      <c r="A80" s="53"/>
      <c r="B80" s="54"/>
      <c r="C80" s="50"/>
      <c r="D80" s="51"/>
      <c r="E80" s="52"/>
    </row>
    <row r="81" spans="1:5" ht="15.75" customHeight="1" thickBot="1" x14ac:dyDescent="0.3">
      <c r="A81" s="55" t="s">
        <v>144</v>
      </c>
      <c r="B81" s="56" t="s">
        <v>12</v>
      </c>
      <c r="C81" s="57" t="s">
        <v>13</v>
      </c>
      <c r="D81" s="58"/>
      <c r="E81" s="59"/>
    </row>
    <row r="82" spans="1:5" x14ac:dyDescent="0.25">
      <c r="A82" s="29" t="s">
        <v>145</v>
      </c>
      <c r="B82" s="60" t="s">
        <v>17</v>
      </c>
      <c r="C82" s="61">
        <v>53327</v>
      </c>
      <c r="D82" s="62"/>
      <c r="E82" s="63"/>
    </row>
    <row r="83" spans="1:5" ht="15" customHeight="1" x14ac:dyDescent="0.25">
      <c r="A83" s="29" t="s">
        <v>146</v>
      </c>
      <c r="B83" s="30" t="s">
        <v>19</v>
      </c>
      <c r="C83" s="61"/>
      <c r="D83" s="62"/>
      <c r="E83" s="63"/>
    </row>
    <row r="84" spans="1:5" x14ac:dyDescent="0.25">
      <c r="A84" s="29" t="s">
        <v>147</v>
      </c>
      <c r="B84" s="30" t="s">
        <v>21</v>
      </c>
      <c r="C84" s="61">
        <v>442707</v>
      </c>
      <c r="D84" s="62"/>
      <c r="E84" s="63"/>
    </row>
    <row r="85" spans="1:5" ht="15" customHeight="1" x14ac:dyDescent="0.25">
      <c r="A85" s="29" t="s">
        <v>148</v>
      </c>
      <c r="B85" s="30" t="s">
        <v>23</v>
      </c>
      <c r="C85" s="61">
        <v>12111637</v>
      </c>
      <c r="D85" s="62"/>
      <c r="E85" s="63"/>
    </row>
    <row r="86" spans="1:5" x14ac:dyDescent="0.25">
      <c r="A86" s="29" t="s">
        <v>149</v>
      </c>
      <c r="B86" s="30" t="s">
        <v>25</v>
      </c>
      <c r="C86" s="61"/>
      <c r="D86" s="62"/>
      <c r="E86" s="63"/>
    </row>
    <row r="87" spans="1:5" ht="15" customHeight="1" x14ac:dyDescent="0.25">
      <c r="A87" s="29" t="s">
        <v>150</v>
      </c>
      <c r="B87" s="30" t="s">
        <v>27</v>
      </c>
      <c r="C87" s="61">
        <v>-27548</v>
      </c>
      <c r="D87" s="62"/>
      <c r="E87" s="63"/>
    </row>
    <row r="88" spans="1:5" x14ac:dyDescent="0.25">
      <c r="A88" s="29" t="s">
        <v>151</v>
      </c>
      <c r="B88" s="30" t="s">
        <v>29</v>
      </c>
      <c r="C88" s="61">
        <f>C82+C83+C84+C85+C86+C87</f>
        <v>12580123</v>
      </c>
      <c r="D88" s="62"/>
      <c r="E88" s="63"/>
    </row>
    <row r="89" spans="1:5" x14ac:dyDescent="0.25">
      <c r="A89" s="29" t="s">
        <v>152</v>
      </c>
      <c r="B89" s="30" t="s">
        <v>31</v>
      </c>
      <c r="C89" s="61">
        <v>291763</v>
      </c>
      <c r="D89" s="62"/>
      <c r="E89" s="63"/>
    </row>
    <row r="90" spans="1:5" x14ac:dyDescent="0.25">
      <c r="A90" s="29" t="s">
        <v>153</v>
      </c>
      <c r="B90" s="30" t="s">
        <v>33</v>
      </c>
      <c r="C90" s="61">
        <v>53996</v>
      </c>
      <c r="D90" s="62"/>
      <c r="E90" s="63"/>
    </row>
    <row r="91" spans="1:5" x14ac:dyDescent="0.25">
      <c r="A91" s="29" t="s">
        <v>154</v>
      </c>
      <c r="B91" s="30" t="s">
        <v>35</v>
      </c>
      <c r="C91" s="61">
        <v>78547</v>
      </c>
      <c r="D91" s="62"/>
      <c r="E91" s="63"/>
    </row>
    <row r="92" spans="1:5" x14ac:dyDescent="0.25">
      <c r="A92" s="29" t="s">
        <v>155</v>
      </c>
      <c r="B92" s="30" t="s">
        <v>37</v>
      </c>
      <c r="C92" s="61">
        <f>C89+C90+C91</f>
        <v>424306</v>
      </c>
      <c r="D92" s="62"/>
      <c r="E92" s="63"/>
    </row>
    <row r="93" spans="1:5" x14ac:dyDescent="0.25">
      <c r="A93" s="29" t="s">
        <v>156</v>
      </c>
      <c r="B93" s="30" t="s">
        <v>39</v>
      </c>
      <c r="C93" s="61">
        <v>12464</v>
      </c>
      <c r="D93" s="62"/>
      <c r="E93" s="63"/>
    </row>
    <row r="94" spans="1:5" x14ac:dyDescent="0.25">
      <c r="A94" s="29" t="s">
        <v>157</v>
      </c>
      <c r="B94" s="30" t="s">
        <v>41</v>
      </c>
      <c r="C94" s="61">
        <v>2650680</v>
      </c>
      <c r="D94" s="62"/>
      <c r="E94" s="63"/>
    </row>
    <row r="95" spans="1:5" ht="15.75" thickBot="1" x14ac:dyDescent="0.3">
      <c r="A95" s="64" t="s">
        <v>158</v>
      </c>
      <c r="B95" s="41" t="s">
        <v>43</v>
      </c>
      <c r="C95" s="61">
        <f>C88+C92+C93+C94</f>
        <v>15667573</v>
      </c>
      <c r="D95" s="62"/>
      <c r="E95" s="63"/>
    </row>
  </sheetData>
  <mergeCells count="28">
    <mergeCell ref="C94:E94"/>
    <mergeCell ref="C95:E95"/>
    <mergeCell ref="C88:E88"/>
    <mergeCell ref="C89:E89"/>
    <mergeCell ref="C90:E90"/>
    <mergeCell ref="C91:E91"/>
    <mergeCell ref="C92:E92"/>
    <mergeCell ref="C93:E93"/>
    <mergeCell ref="C82:E82"/>
    <mergeCell ref="C83:E83"/>
    <mergeCell ref="C84:E84"/>
    <mergeCell ref="C85:E85"/>
    <mergeCell ref="C86:E86"/>
    <mergeCell ref="C87:E87"/>
    <mergeCell ref="C74:E76"/>
    <mergeCell ref="B78:E78"/>
    <mergeCell ref="A79:A80"/>
    <mergeCell ref="B79:B80"/>
    <mergeCell ref="C79:E80"/>
    <mergeCell ref="C81:E81"/>
    <mergeCell ref="C1:E3"/>
    <mergeCell ref="C5:E5"/>
    <mergeCell ref="A6:A8"/>
    <mergeCell ref="B6:B8"/>
    <mergeCell ref="C6:C7"/>
    <mergeCell ref="D6:D7"/>
    <mergeCell ref="E6:E7"/>
    <mergeCell ref="C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2015-06-04T09:16:17Z</dcterms:created>
  <dcterms:modified xsi:type="dcterms:W3CDTF">2015-06-04T09:16:31Z</dcterms:modified>
</cp:coreProperties>
</file>