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355" activeTab="1"/>
  </bookViews>
  <sheets>
    <sheet name="3. mell" sheetId="1" r:id="rId1"/>
    <sheet name="4. mérleg" sheetId="2" r:id="rId2"/>
    <sheet name=" 5. bevételek" sheetId="3" r:id="rId3"/>
    <sheet name="6 mell. kiadások" sheetId="4" r:id="rId4"/>
    <sheet name="8. Hivatal" sheetId="5" r:id="rId5"/>
    <sheet name="19. melléklet" sheetId="6" r:id="rId6"/>
  </sheets>
  <definedNames/>
  <calcPr fullCalcOnLoad="1"/>
</workbook>
</file>

<file path=xl/sharedStrings.xml><?xml version="1.0" encoding="utf-8"?>
<sst xmlns="http://schemas.openxmlformats.org/spreadsheetml/2006/main" count="738" uniqueCount="489">
  <si>
    <t>Bevételek kötelező, önként vállalt és államigazgatási feladatok megosztásában ezer forintban</t>
  </si>
  <si>
    <t>Baté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</si>
  <si>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</si>
  <si>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</si>
  <si>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</si>
  <si>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</si>
  <si>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</si>
  <si>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</si>
  <si>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</si>
  <si>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</si>
  <si>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</si>
  <si>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 xml:space="preserve"> Sor-
szám</t>
  </si>
  <si>
    <t>alszám</t>
  </si>
  <si>
    <t>Bevételi jogcímek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</si>
  <si>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</si>
  <si>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</si>
  <si>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</si>
  <si>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</si>
  <si>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</si>
  <si>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</si>
  <si>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</si>
  <si>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</si>
  <si>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</si>
  <si>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</si>
  <si>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</si>
  <si>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</si>
  <si>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</si>
  <si>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</si>
  <si>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</si>
  <si>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</si>
  <si>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</si>
  <si>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</si>
  <si>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1- ből hozzájárulás beszámítás összege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</si>
  <si>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</si>
  <si>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</si>
  <si>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</si>
  <si>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</si>
  <si>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</si>
  <si>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</si>
  <si>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támogatások és kiegészítő támogatások</t>
  </si>
  <si>
    <t>B115</t>
  </si>
  <si>
    <t>Elszámolásból származó bevétel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</si>
  <si>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</si>
  <si>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</si>
  <si>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</si>
  <si>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</si>
  <si>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</si>
  <si>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</si>
  <si>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</si>
  <si>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</si>
  <si>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</si>
  <si>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</si>
  <si>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</si>
  <si>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</si>
  <si>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</si>
  <si>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</si>
  <si>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5- ből: Hivatalra átvett önkormányzatoktól</t>
  </si>
  <si>
    <t>5 ből: Védőnői szolgálatra MEP-től</t>
  </si>
  <si>
    <t>5-ből: Munkaügyi Központtól közfoglalkoztatásra</t>
  </si>
  <si>
    <t>5- ből egyes jövedelempótló támogatások</t>
  </si>
  <si>
    <t xml:space="preserve">Hivatal által átvett önkormányzatoktól 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</si>
  <si>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</si>
  <si>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</si>
  <si>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</si>
  <si>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</si>
  <si>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</si>
  <si>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</si>
  <si>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</si>
  <si>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</si>
  <si>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</si>
  <si>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</si>
  <si>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</si>
  <si>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</si>
  <si>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</si>
  <si>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</si>
  <si>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</si>
  <si>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</si>
  <si>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</si>
  <si>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</si>
  <si>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</si>
  <si>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</si>
  <si>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</si>
  <si>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</si>
  <si>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</si>
  <si>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</si>
  <si>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</si>
  <si>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</si>
  <si>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</si>
  <si>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</si>
  <si>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</si>
  <si>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</si>
  <si>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</si>
  <si>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</si>
  <si>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</si>
  <si>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</si>
  <si>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</si>
  <si>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</si>
  <si>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</si>
  <si>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</si>
  <si>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</si>
  <si>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</si>
  <si>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</si>
  <si>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</si>
  <si>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</si>
  <si>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</si>
  <si>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1- ből - bírságok, pótlékok</t>
  </si>
  <si>
    <t>1-ből: - igazgatási szolgáltati díjak</t>
  </si>
  <si>
    <t>1-ből: egyéb közhatalmi</t>
  </si>
  <si>
    <t>1-ből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</si>
  <si>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</si>
  <si>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</si>
  <si>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</si>
  <si>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</si>
  <si>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</si>
  <si>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</si>
  <si>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</si>
  <si>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</si>
  <si>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</si>
  <si>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</si>
  <si>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</si>
  <si>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</si>
  <si>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</si>
  <si>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</si>
  <si>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</si>
  <si>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</si>
  <si>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</si>
  <si>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</si>
  <si>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</si>
  <si>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</si>
  <si>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</si>
  <si>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</si>
  <si>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</si>
  <si>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</si>
  <si>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</si>
  <si>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</si>
  <si>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</si>
  <si>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</si>
  <si>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</si>
  <si>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</si>
  <si>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</si>
  <si>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</si>
  <si>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</si>
  <si>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</si>
  <si>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</si>
  <si>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</si>
  <si>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</si>
  <si>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</si>
  <si>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</si>
  <si>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</si>
  <si>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</si>
  <si>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</si>
  <si>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</si>
  <si>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</si>
  <si>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</si>
  <si>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</si>
  <si>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</si>
  <si>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</si>
  <si>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</si>
  <si>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</si>
  <si>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</si>
  <si>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</si>
  <si>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</si>
  <si>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</si>
  <si>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</si>
  <si>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</si>
  <si>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</si>
  <si>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</si>
  <si>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</si>
  <si>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</si>
  <si>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</si>
  <si>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</si>
  <si>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</si>
  <si>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</si>
  <si>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</si>
  <si>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</si>
  <si>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</si>
  <si>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</si>
  <si>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</si>
  <si>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</si>
  <si>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</si>
  <si>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</si>
  <si>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</si>
  <si>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</si>
  <si>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</si>
  <si>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</si>
  <si>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</si>
  <si>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</si>
  <si>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</si>
  <si>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</si>
  <si>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- 1- ből önkormányzat működési célú pénzmaradványa</t>
  </si>
  <si>
    <t xml:space="preserve"> - 1-ből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</si>
  <si>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</si>
  <si>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</si>
  <si>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</si>
  <si>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</si>
  <si>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</si>
  <si>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</si>
  <si>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</si>
  <si>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</si>
  <si>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</si>
  <si>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</si>
  <si>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</si>
  <si>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</si>
  <si>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</si>
  <si>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</si>
  <si>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</si>
  <si>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</si>
  <si>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</si>
  <si>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</si>
  <si>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</si>
  <si>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</si>
  <si>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</si>
  <si>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</si>
  <si>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</si>
  <si>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</si>
  <si>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</si>
  <si>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</si>
  <si>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</si>
  <si>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</si>
  <si>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</si>
  <si>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</si>
  <si>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</si>
  <si>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</si>
  <si>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</si>
  <si>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</si>
  <si>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</si>
  <si>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>Önkormányzat és költségvetési szervek költségvetési kiadásai, létszáma</t>
  </si>
  <si>
    <t>E Ft-ban</t>
  </si>
  <si>
    <t>A.</t>
  </si>
  <si>
    <t>B.</t>
  </si>
  <si>
    <t>C</t>
  </si>
  <si>
    <t>D</t>
  </si>
  <si>
    <t>E</t>
  </si>
  <si>
    <t>Megnevezés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</si>
  <si>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</si>
  <si>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</si>
  <si>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</si>
  <si>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</si>
  <si>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</si>
  <si>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</si>
  <si>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</si>
  <si>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</si>
  <si>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</si>
  <si>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</si>
  <si>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</si>
  <si>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</si>
  <si>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</si>
  <si>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</si>
  <si>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</si>
  <si>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</si>
  <si>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</si>
  <si>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</si>
  <si>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</si>
  <si>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</si>
  <si>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</si>
  <si>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</si>
  <si>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</si>
  <si>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</si>
  <si>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</si>
  <si>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Fejlesztési hitel fizetése tám. Megelőlegezési</t>
  </si>
  <si>
    <t xml:space="preserve">Kiadások mindösszesen: </t>
  </si>
  <si>
    <t>C.</t>
  </si>
  <si>
    <t xml:space="preserve">D. </t>
  </si>
  <si>
    <t>E.</t>
  </si>
  <si>
    <t>F</t>
  </si>
  <si>
    <t>G</t>
  </si>
  <si>
    <t>H</t>
  </si>
  <si>
    <t>J</t>
  </si>
  <si>
    <t>K</t>
  </si>
  <si>
    <t>Önkormányzat költségvetési kiadásai önkormányzati szakfeladatok szerinti bontásban, kiemelt előirányzatonként</t>
  </si>
  <si>
    <t>Kormányzati funkciók szerinti 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</si>
  <si>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</si>
  <si>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</si>
  <si>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</si>
  <si>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</si>
  <si>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</si>
  <si>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</si>
  <si>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</si>
  <si>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Hiteltörl.</t>
  </si>
  <si>
    <t>Tartalék</t>
  </si>
  <si>
    <t>Összesen</t>
  </si>
  <si>
    <t xml:space="preserve"> I. önkormányzat</t>
  </si>
  <si>
    <t xml:space="preserve">              522001 - Utak, hidak üzemeltetése</t>
  </si>
  <si>
    <t xml:space="preserve">              841126 - Igazgatási tev. </t>
  </si>
  <si>
    <t xml:space="preserve">              841402 - Közvilágítás</t>
  </si>
  <si>
    <t xml:space="preserve">              841403 - Községgazdálkodás</t>
  </si>
  <si>
    <t xml:space="preserve">              851011 - Óvodai ellátás</t>
  </si>
  <si>
    <t xml:space="preserve">              852011 - Iskola támogatása</t>
  </si>
  <si>
    <t xml:space="preserve">              862101 - Háziorvosi alapellátás</t>
  </si>
  <si>
    <t xml:space="preserve">              869041 - Család- és nővédelem - védőnő</t>
  </si>
  <si>
    <t xml:space="preserve">              882111- rendszeres szociális segély,FHt</t>
  </si>
  <si>
    <t xml:space="preserve">              882113 - Lakásfenntartási támogatás</t>
  </si>
  <si>
    <t xml:space="preserve">              882122 - önkormányzati segély</t>
  </si>
  <si>
    <t xml:space="preserve">              882123 - temetési segély </t>
  </si>
  <si>
    <t xml:space="preserve">              882129 - Egyéb önkormányzati tám.</t>
  </si>
  <si>
    <t xml:space="preserve">              882115 - Ápolási díj</t>
  </si>
  <si>
    <t xml:space="preserve">              882203 - Köztemetés</t>
  </si>
  <si>
    <t xml:space="preserve">              889201 - Gyermekjóléti szolgáltatás </t>
  </si>
  <si>
    <t xml:space="preserve">              889924 - Családsegítés</t>
  </si>
  <si>
    <t xml:space="preserve">              890301 - Civil szervezetek támogatás</t>
  </si>
  <si>
    <t xml:space="preserve">              890441- Közcélú foglalkoztatás</t>
  </si>
  <si>
    <t xml:space="preserve">              910123 - Könyvtári szolgáltatás</t>
  </si>
  <si>
    <t xml:space="preserve">              910502 - Közművelődés, teleház</t>
  </si>
  <si>
    <t xml:space="preserve">              931102 - Sportlétesítmények működtetése</t>
  </si>
  <si>
    <t xml:space="preserve">              931201 -  sport támogatása</t>
  </si>
  <si>
    <t xml:space="preserve">              960302 - Köztemető fenntartás</t>
  </si>
  <si>
    <t xml:space="preserve"> vízmű</t>
  </si>
  <si>
    <t xml:space="preserve">Önkormányzat kiadásai összesen: </t>
  </si>
  <si>
    <t>II:Intézmények:</t>
  </si>
  <si>
    <t xml:space="preserve">Batéi Közös Önkormányzati Hivatal </t>
  </si>
  <si>
    <t>Kiadások mindösszesen:</t>
  </si>
  <si>
    <t>eredeti</t>
  </si>
  <si>
    <t>e) Egyéb felhalmozási átadott</t>
  </si>
  <si>
    <t>átadott felhalmozásra orvosi rendelő felújításra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</si>
  <si>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</si>
  <si>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Sorszám</t>
  </si>
  <si>
    <t>Működési cél</t>
  </si>
  <si>
    <t>Bevételek</t>
  </si>
  <si>
    <t>Központi támogatásra igény</t>
  </si>
  <si>
    <t xml:space="preserve"> - ebből folyószámlahitel</t>
  </si>
  <si>
    <t>Kiadások</t>
  </si>
  <si>
    <t>Hitelek</t>
  </si>
  <si>
    <t xml:space="preserve"> - Eu támogatásmegelőlegezési hitelre</t>
  </si>
  <si>
    <t>Összesen:</t>
  </si>
  <si>
    <t xml:space="preserve">Baté </t>
  </si>
  <si>
    <t xml:space="preserve">Az önkormányzat összevont költségvetési mérlege </t>
  </si>
  <si>
    <t xml:space="preserve">C. </t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</si>
  <si>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</si>
  <si>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</si>
  <si>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</si>
  <si>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</si>
  <si>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</si>
  <si>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</si>
  <si>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</si>
  <si>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támogatások</t>
  </si>
  <si>
    <t>Személyi jellegű kiadások</t>
  </si>
  <si>
    <t>Működési célú támogatásértékű bevétel Áh belül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</si>
  <si>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</si>
  <si>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</si>
  <si>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</si>
  <si>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</si>
  <si>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</si>
  <si>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</si>
  <si>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</si>
  <si>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</si>
  <si>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</si>
  <si>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</si>
  <si>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</si>
  <si>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</si>
  <si>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</si>
  <si>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 - áh kívül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</si>
  <si>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</si>
  <si>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</si>
  <si>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</si>
  <si>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</si>
  <si>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</si>
  <si>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</si>
  <si>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</si>
  <si>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</si>
  <si>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</si>
  <si>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</si>
  <si>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</si>
  <si>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</si>
  <si>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</si>
  <si>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</si>
  <si>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</si>
  <si>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</si>
  <si>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</si>
  <si>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</si>
  <si>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</si>
  <si>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</si>
  <si>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</si>
  <si>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</si>
  <si>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</si>
  <si>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</si>
  <si>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</si>
  <si>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</si>
  <si>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</si>
  <si>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</si>
  <si>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</si>
  <si>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e Ft-ban</t>
  </si>
  <si>
    <t>Módosított</t>
  </si>
  <si>
    <t>Mód. ei.</t>
  </si>
  <si>
    <t xml:space="preserve"> E Ft-ban</t>
  </si>
  <si>
    <t>Mód.ei.</t>
  </si>
  <si>
    <t>Eredeti ei.</t>
  </si>
  <si>
    <t>Felh. cél</t>
  </si>
  <si>
    <t>Eredeti</t>
  </si>
  <si>
    <t>Mód.</t>
  </si>
  <si>
    <t>1. ből: Zöldterület gazdálkodás</t>
  </si>
  <si>
    <t>1-ből: Lakott külterület</t>
  </si>
  <si>
    <t>B64</t>
  </si>
  <si>
    <t>Műk. célú kölcs. visszatér. Áht-n kívülről</t>
  </si>
  <si>
    <t>B75</t>
  </si>
  <si>
    <t xml:space="preserve"> - 1- ből Önkormányzat felh. célú pénzmaradványa felhalm.-ból</t>
  </si>
  <si>
    <t>Rovat
szám</t>
  </si>
  <si>
    <t xml:space="preserve">Kiadások  mindösszesen: </t>
  </si>
  <si>
    <t>Államháztartáson belüli megelőlegezések visszafizetése</t>
  </si>
  <si>
    <t>államháztartáson belüli megelőlegezések</t>
  </si>
  <si>
    <t>Működési célú átvett péneszköz Áh. Kívülről</t>
  </si>
  <si>
    <t>Áht-n belüli megelőlegezések visszafizetése</t>
  </si>
  <si>
    <t xml:space="preserve">A. </t>
  </si>
  <si>
    <t xml:space="preserve">B. </t>
  </si>
  <si>
    <t>Batéi Közös Önkormányzati Hivatal bevételei és Kiadásai</t>
  </si>
  <si>
    <t xml:space="preserve">e Ft-ba </t>
  </si>
  <si>
    <t>32-ből Hivatal bevételei</t>
  </si>
  <si>
    <t>B410</t>
  </si>
  <si>
    <t>B73</t>
  </si>
  <si>
    <t xml:space="preserve"> - 69-ből Hivatal működési célú pénzmadványa</t>
  </si>
  <si>
    <t xml:space="preserve">E.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</si>
  <si>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</si>
  <si>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</si>
  <si>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</si>
  <si>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</si>
  <si>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</si>
  <si>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Egyéb működéi célú kiadások</t>
  </si>
  <si>
    <t>Eredeti ei. össz.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</si>
  <si>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</si>
  <si>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</si>
  <si>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</si>
  <si>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</si>
  <si>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</si>
  <si>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</si>
  <si>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</si>
  <si>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</si>
  <si>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Mindösszesen: </t>
  </si>
  <si>
    <t>A</t>
  </si>
  <si>
    <t>B</t>
  </si>
  <si>
    <t>F.</t>
  </si>
  <si>
    <t>A.Sszám:</t>
  </si>
  <si>
    <t>B. Szám</t>
  </si>
  <si>
    <t>Általános támogatás összesen:</t>
  </si>
  <si>
    <t>5-ből gyermekvédelmi Erzsébet utalvány</t>
  </si>
  <si>
    <t xml:space="preserve">Bevételek összesen: </t>
  </si>
  <si>
    <t xml:space="preserve">B411 </t>
  </si>
  <si>
    <t>Egyéb működési bevételek</t>
  </si>
  <si>
    <t>Biztosító által fizetett kártérítés</t>
  </si>
  <si>
    <t>Választásra, nyári diákmunkára támogatás</t>
  </si>
  <si>
    <t>Bevételi jogcím</t>
  </si>
  <si>
    <t xml:space="preserve"> Összes
előirányzat</t>
  </si>
  <si>
    <t xml:space="preserve"> Államigazgatási</t>
  </si>
  <si>
    <t xml:space="preserve">Rovat száma </t>
  </si>
  <si>
    <t xml:space="preserve">Helyi önkormányzatok kiegészítő támogatásai  </t>
  </si>
  <si>
    <t>Államháztartáson belüli megelőlegezés</t>
  </si>
  <si>
    <r>
      <rPr>
        <b/>
        <sz val="14"/>
        <rFont val="Arial"/>
        <family val="2"/>
      </rPr>
      <t>Költségvetési bevételek</t>
    </r>
  </si>
  <si>
    <t>Költségvetési kiadások</t>
  </si>
  <si>
    <t>Mód. ei. IV. n.év</t>
  </si>
  <si>
    <t>Mód. ei. Dec.</t>
  </si>
  <si>
    <t>IV. n.év</t>
  </si>
  <si>
    <t>mód.ei.</t>
  </si>
  <si>
    <t>Mód. ei. dec.</t>
  </si>
  <si>
    <t xml:space="preserve"> Mód. ei. I. félév</t>
  </si>
  <si>
    <t>Egyéb működési kiadások megoszlása</t>
  </si>
  <si>
    <t>Sszám</t>
  </si>
  <si>
    <t>Efban-</t>
  </si>
  <si>
    <t>I. Támogatások, támogatásértékű kiadások Működési</t>
  </si>
  <si>
    <t xml:space="preserve">ei. </t>
  </si>
  <si>
    <t>ÁH: belüli pénzesközátadások</t>
  </si>
  <si>
    <t xml:space="preserve"> - Esély Alapszolg. Központ Taszár </t>
  </si>
  <si>
    <t xml:space="preserve">  - Esély Központon belül Őszirózsák Ny. Klub</t>
  </si>
  <si>
    <t xml:space="preserve"> - Óvoda Batéi Szivárvány Tagóvoda</t>
  </si>
  <si>
    <t xml:space="preserve"> - gyermekétkeztetés támogatása - iskoláknak</t>
  </si>
  <si>
    <t xml:space="preserve"> - Kercseligeti Intergrált Szoc. Központ</t>
  </si>
  <si>
    <t xml:space="preserve"> - működési pénzeszköz átadás (belső ellenőrzésre)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</si>
  <si>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</si>
  <si>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</si>
  <si>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</si>
  <si>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II. Egyéb működési kiadásokon belül Áh. Kívülre átadott támogatások:   </t>
  </si>
  <si>
    <t xml:space="preserve"> - Zselici Lámpások Vidékfejlesztési Egy. Tagdíj</t>
  </si>
  <si>
    <t xml:space="preserve"> - Kutyatár Egyesületnek kóbor ebek</t>
  </si>
  <si>
    <t xml:space="preserve"> Helyi egyesületeknek</t>
  </si>
  <si>
    <t xml:space="preserve"> - Közművelődés és Hagyományőrző Egyesület </t>
  </si>
  <si>
    <t xml:space="preserve"> - Batéi Romák Egyesülete </t>
  </si>
  <si>
    <t xml:space="preserve"> - Együtt a Batéi Ifjúsággal Egyesület</t>
  </si>
  <si>
    <t xml:space="preserve"> -Batéi Polgárőr Egyesület támogatása</t>
  </si>
  <si>
    <t xml:space="preserve"> - Batéi Közhasznú és Sportegyesület</t>
  </si>
  <si>
    <t>Szabadidő és sportszövetség</t>
  </si>
  <si>
    <t>Nefala jégesőelhárítás</t>
  </si>
  <si>
    <t>Fogászati ügyeletre</t>
  </si>
  <si>
    <t xml:space="preserve"> - Batéi Közös hivatal pm. Szentbalázsra</t>
  </si>
  <si>
    <t>Kaposvölgyi vizitársulat</t>
  </si>
  <si>
    <t>Őszi Rózsák nyugdíjas klub Esélyen keresztül</t>
  </si>
  <si>
    <t xml:space="preserve"> </t>
  </si>
  <si>
    <t>3. melléklet a(z   4 /2016.(IV.11   ) önkormányzati rendelethez</t>
  </si>
  <si>
    <t>4. melléklet a(z)   4 /2016.( IV.11.      ) rendelethez</t>
  </si>
  <si>
    <t xml:space="preserve">5. melléklet a  4  /2016. ( IV.11     )  rendelethez: Az önkormányzat és a Hivatal bevételei összesítve  </t>
  </si>
  <si>
    <t>6.  melléklet a(z)   4 /2016. (.IV.11....) rendelethez</t>
  </si>
  <si>
    <t>8. melléklet a(z)…4   /2016 . ( IV.11      ) önkormányzati rendelethez</t>
  </si>
  <si>
    <t>19.melléklet a .              4./2016.(…IV.11...)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</si>
</sst>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[$-40E]yyyy\.\ mmmm\ d\.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54" applyFont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1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6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15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>
      <alignment/>
      <protection/>
    </xf>
    <xf numFmtId="0" fontId="18" fillId="0" borderId="10" xfId="54" applyFont="1" applyBorder="1">
      <alignment/>
      <protection/>
    </xf>
    <xf numFmtId="3" fontId="0" fillId="0" borderId="0" xfId="0" applyNumberFormat="1" applyAlignment="1">
      <alignment/>
    </xf>
    <xf numFmtId="0" fontId="2" fillId="0" borderId="11" xfId="54" applyFont="1" applyFill="1" applyBorder="1" applyAlignment="1">
      <alignment horizontal="center" vertical="center" wrapText="1"/>
      <protection/>
    </xf>
    <xf numFmtId="3" fontId="9" fillId="0" borderId="11" xfId="54" applyNumberFormat="1" applyFont="1" applyFill="1" applyBorder="1">
      <alignment/>
      <protection/>
    </xf>
    <xf numFmtId="3" fontId="11" fillId="0" borderId="11" xfId="54" applyNumberFormat="1" applyFont="1" applyFill="1" applyBorder="1">
      <alignment/>
      <protection/>
    </xf>
    <xf numFmtId="3" fontId="6" fillId="0" borderId="11" xfId="54" applyNumberFormat="1" applyFont="1" applyFill="1" applyBorder="1">
      <alignment/>
      <protection/>
    </xf>
    <xf numFmtId="3" fontId="0" fillId="0" borderId="11" xfId="54" applyNumberFormat="1" applyFont="1" applyFill="1" applyBorder="1">
      <alignment/>
      <protection/>
    </xf>
    <xf numFmtId="3" fontId="17" fillId="0" borderId="11" xfId="54" applyNumberFormat="1" applyFont="1" applyFill="1" applyBorder="1">
      <alignment/>
      <protection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20" fillId="0" borderId="0" xfId="0" applyFont="1" applyAlignment="1">
      <alignment/>
    </xf>
    <xf numFmtId="0" fontId="3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0" borderId="19" xfId="56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16" fillId="0" borderId="10" xfId="54" applyFont="1" applyFill="1" applyBorder="1">
      <alignment/>
      <protection/>
    </xf>
    <xf numFmtId="0" fontId="14" fillId="0" borderId="17" xfId="54" applyFont="1" applyFill="1" applyBorder="1">
      <alignment/>
      <protection/>
    </xf>
    <xf numFmtId="0" fontId="0" fillId="0" borderId="10" xfId="54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0" fontId="2" fillId="0" borderId="10" xfId="54" applyFont="1" applyFill="1" applyBorder="1" applyAlignment="1">
      <alignment horizontal="left"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" fillId="0" borderId="10" xfId="0" applyFont="1" applyFill="1" applyBorder="1" applyAlignment="1" quotePrefix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54" applyFont="1" applyBorder="1" applyAlignment="1">
      <alignment horizontal="center"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33.421875" style="0" bestFit="1" customWidth="1"/>
    <col min="4" max="4" width="9.421875" style="0" customWidth="1"/>
  </cols>
  <sheetData>
    <row r="1" spans="1:3" ht="12.75">
      <c r="A1" s="157" t="s">
        <v>483</v>
      </c>
      <c r="B1" s="157"/>
      <c r="C1" s="157"/>
    </row>
    <row r="2" ht="12.75">
      <c r="B2" t="s">
        <v>1</v>
      </c>
    </row>
    <row r="3" ht="12.75">
      <c r="A3" s="44" t="s">
        <v>314</v>
      </c>
    </row>
    <row r="4" ht="12.75">
      <c r="B4" s="91" t="s">
        <v>380</v>
      </c>
    </row>
    <row r="5" spans="1:8" ht="12.75">
      <c r="A5" s="16"/>
      <c r="B5" s="16" t="s">
        <v>426</v>
      </c>
      <c r="C5" s="16" t="s">
        <v>427</v>
      </c>
      <c r="D5" s="16" t="s">
        <v>230</v>
      </c>
      <c r="E5" s="16" t="s">
        <v>231</v>
      </c>
      <c r="F5" s="16" t="s">
        <v>263</v>
      </c>
      <c r="G5" s="49" t="s">
        <v>428</v>
      </c>
      <c r="H5" s="49" t="s">
        <v>8</v>
      </c>
    </row>
    <row r="6" spans="1:8" ht="12.75">
      <c r="A6" s="16" t="s">
        <v>315</v>
      </c>
      <c r="B6" s="48" t="s">
        <v>233</v>
      </c>
      <c r="C6" s="16" t="s">
        <v>316</v>
      </c>
      <c r="D6" s="16"/>
      <c r="E6" s="16" t="s">
        <v>386</v>
      </c>
      <c r="F6" s="155" t="s">
        <v>280</v>
      </c>
      <c r="G6" s="156"/>
      <c r="H6" s="59"/>
    </row>
    <row r="7" spans="1:8" ht="12.75">
      <c r="A7" s="16">
        <v>1</v>
      </c>
      <c r="B7" s="63" t="s">
        <v>317</v>
      </c>
      <c r="C7" s="51" t="s">
        <v>387</v>
      </c>
      <c r="D7" s="51" t="s">
        <v>381</v>
      </c>
      <c r="E7" s="16"/>
      <c r="F7" s="51" t="s">
        <v>387</v>
      </c>
      <c r="G7" s="54" t="s">
        <v>388</v>
      </c>
      <c r="H7" s="16"/>
    </row>
    <row r="8" spans="1:8" ht="12.75">
      <c r="A8" s="16">
        <v>2</v>
      </c>
      <c r="B8" s="48" t="s">
        <v>318</v>
      </c>
      <c r="C8" s="16">
        <v>3387</v>
      </c>
      <c r="D8" s="16">
        <v>0</v>
      </c>
      <c r="E8" s="16"/>
      <c r="F8" s="16">
        <v>3387</v>
      </c>
      <c r="G8" s="16">
        <v>0</v>
      </c>
      <c r="H8" s="16">
        <v>0</v>
      </c>
    </row>
    <row r="9" spans="1:8" ht="12.75">
      <c r="A9" s="16">
        <v>3</v>
      </c>
      <c r="B9" s="48" t="s">
        <v>319</v>
      </c>
      <c r="C9" s="16"/>
      <c r="D9" s="16"/>
      <c r="E9" s="16"/>
      <c r="F9" s="16"/>
      <c r="G9" s="16"/>
      <c r="H9" s="16"/>
    </row>
    <row r="10" spans="1:8" ht="12.75">
      <c r="A10" s="16"/>
      <c r="B10" s="48"/>
      <c r="C10" s="16"/>
      <c r="D10" s="16"/>
      <c r="E10" s="16"/>
      <c r="F10" s="16"/>
      <c r="G10" s="16"/>
      <c r="H10" s="16"/>
    </row>
    <row r="11" spans="1:8" ht="12.75">
      <c r="A11" s="16">
        <v>4</v>
      </c>
      <c r="B11" s="63" t="s">
        <v>320</v>
      </c>
      <c r="C11" s="16"/>
      <c r="D11" s="16"/>
      <c r="E11" s="16"/>
      <c r="F11" s="16"/>
      <c r="G11" s="16"/>
      <c r="H11" s="16"/>
    </row>
    <row r="12" spans="1:8" ht="12.75">
      <c r="A12" s="16">
        <v>5</v>
      </c>
      <c r="B12" s="48" t="s">
        <v>321</v>
      </c>
      <c r="C12" s="16"/>
      <c r="D12" s="16"/>
      <c r="E12" s="16"/>
      <c r="F12" s="16"/>
      <c r="G12" s="16"/>
      <c r="H12" s="16"/>
    </row>
    <row r="13" spans="1:8" ht="12.75">
      <c r="A13" s="16">
        <v>6</v>
      </c>
      <c r="B13" s="48" t="s">
        <v>322</v>
      </c>
      <c r="C13" s="16"/>
      <c r="D13" s="16"/>
      <c r="E13" s="16">
        <v>0</v>
      </c>
      <c r="F13" s="16">
        <v>0</v>
      </c>
      <c r="G13" s="16">
        <v>0</v>
      </c>
      <c r="H13" s="16">
        <v>0</v>
      </c>
    </row>
    <row r="14" spans="1:8" ht="12.75">
      <c r="A14" s="16">
        <v>7</v>
      </c>
      <c r="B14" s="48" t="s">
        <v>323</v>
      </c>
      <c r="C14" s="16"/>
      <c r="D14" s="16"/>
      <c r="E14" s="16"/>
      <c r="F14" s="16"/>
      <c r="G14" s="16"/>
      <c r="H14" s="16"/>
    </row>
    <row r="26" ht="12.75">
      <c r="D26" t="s">
        <v>482</v>
      </c>
    </row>
  </sheetData>
  <sheetProtection/>
  <mergeCells count="2">
    <mergeCell ref="F6:G6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.7109375" style="0" customWidth="1"/>
    <col min="2" max="2" width="40.140625" style="0" customWidth="1"/>
    <col min="3" max="3" width="12.00390625" style="0" customWidth="1"/>
    <col min="4" max="4" width="9.8515625" style="0" customWidth="1"/>
    <col min="5" max="5" width="39.140625" style="0" customWidth="1"/>
    <col min="6" max="6" width="10.57421875" style="0" customWidth="1"/>
    <col min="7" max="7" width="12.140625" style="0" customWidth="1"/>
  </cols>
  <sheetData>
    <row r="1" spans="2:7" ht="12.75">
      <c r="B1" t="s">
        <v>484</v>
      </c>
      <c r="G1" s="39"/>
    </row>
    <row r="2" ht="12.75">
      <c r="G2" s="39"/>
    </row>
    <row r="3" spans="2:7" ht="12.75">
      <c r="B3" s="44" t="s">
        <v>324</v>
      </c>
      <c r="G3" s="39"/>
    </row>
    <row r="4" ht="12.75">
      <c r="G4" s="39"/>
    </row>
    <row r="5" spans="2:7" ht="15.75">
      <c r="B5" s="64" t="s">
        <v>325</v>
      </c>
      <c r="G5" s="39"/>
    </row>
    <row r="6" spans="3:7" ht="12.75">
      <c r="C6" t="s">
        <v>383</v>
      </c>
      <c r="F6" t="s">
        <v>227</v>
      </c>
      <c r="G6" s="39"/>
    </row>
    <row r="7" spans="2:7" ht="12.75">
      <c r="B7" t="s">
        <v>228</v>
      </c>
      <c r="C7" t="s">
        <v>229</v>
      </c>
      <c r="D7" t="s">
        <v>326</v>
      </c>
      <c r="E7" t="s">
        <v>262</v>
      </c>
      <c r="F7" t="s">
        <v>263</v>
      </c>
      <c r="G7" s="39" t="s">
        <v>7</v>
      </c>
    </row>
    <row r="8" spans="2:7" ht="18">
      <c r="B8" s="158" t="s">
        <v>327</v>
      </c>
      <c r="C8" s="158"/>
      <c r="D8" s="65"/>
      <c r="E8" s="158" t="s">
        <v>328</v>
      </c>
      <c r="F8" s="158"/>
      <c r="G8" s="39"/>
    </row>
    <row r="9" spans="2:7" ht="12.75">
      <c r="B9" s="131" t="s">
        <v>233</v>
      </c>
      <c r="C9" s="66" t="s">
        <v>385</v>
      </c>
      <c r="D9" s="66" t="s">
        <v>382</v>
      </c>
      <c r="E9" s="131" t="s">
        <v>233</v>
      </c>
      <c r="F9" s="83" t="s">
        <v>385</v>
      </c>
      <c r="G9" s="66" t="s">
        <v>384</v>
      </c>
    </row>
    <row r="10" spans="1:7" ht="18">
      <c r="A10">
        <v>1</v>
      </c>
      <c r="B10" s="127" t="s">
        <v>329</v>
      </c>
      <c r="C10" s="68"/>
      <c r="D10" s="68"/>
      <c r="E10" s="80" t="s">
        <v>330</v>
      </c>
      <c r="F10" s="84"/>
      <c r="G10" s="16"/>
    </row>
    <row r="11" spans="1:7" ht="16.5">
      <c r="A11">
        <v>2</v>
      </c>
      <c r="B11" s="69" t="s">
        <v>331</v>
      </c>
      <c r="C11" s="70"/>
      <c r="D11" s="70"/>
      <c r="E11" s="69" t="s">
        <v>332</v>
      </c>
      <c r="F11" s="85"/>
      <c r="G11" s="16"/>
    </row>
    <row r="12" spans="1:7" ht="15.75">
      <c r="A12">
        <v>3</v>
      </c>
      <c r="B12" s="71" t="s">
        <v>333</v>
      </c>
      <c r="C12" s="72"/>
      <c r="D12" s="72"/>
      <c r="E12" s="71" t="s">
        <v>333</v>
      </c>
      <c r="F12" s="86"/>
      <c r="G12" s="16"/>
    </row>
    <row r="13" spans="1:7" ht="12.75">
      <c r="A13">
        <v>4</v>
      </c>
      <c r="B13" s="73" t="s">
        <v>334</v>
      </c>
      <c r="C13" s="74">
        <v>64552</v>
      </c>
      <c r="D13" s="74">
        <v>120322</v>
      </c>
      <c r="E13" s="73" t="s">
        <v>335</v>
      </c>
      <c r="F13" s="87">
        <v>86892</v>
      </c>
      <c r="G13" s="89">
        <v>89979</v>
      </c>
    </row>
    <row r="14" spans="1:7" ht="12.75">
      <c r="A14">
        <v>5</v>
      </c>
      <c r="B14" s="75" t="s">
        <v>336</v>
      </c>
      <c r="C14" s="74">
        <v>84248</v>
      </c>
      <c r="D14" s="74">
        <v>28746</v>
      </c>
      <c r="E14" s="73" t="s">
        <v>337</v>
      </c>
      <c r="F14" s="87">
        <v>20857</v>
      </c>
      <c r="G14" s="89">
        <v>21757</v>
      </c>
    </row>
    <row r="15" spans="1:7" ht="12.75">
      <c r="A15">
        <v>6</v>
      </c>
      <c r="B15" s="75" t="s">
        <v>338</v>
      </c>
      <c r="C15" s="74">
        <v>12090</v>
      </c>
      <c r="D15" s="74">
        <v>12514</v>
      </c>
      <c r="E15" s="73" t="s">
        <v>339</v>
      </c>
      <c r="F15" s="87">
        <v>37458</v>
      </c>
      <c r="G15" s="89">
        <v>33405</v>
      </c>
    </row>
    <row r="16" spans="1:7" ht="12.75">
      <c r="A16">
        <v>7</v>
      </c>
      <c r="B16" s="73" t="s">
        <v>340</v>
      </c>
      <c r="C16" s="74">
        <v>510</v>
      </c>
      <c r="D16" s="74">
        <v>2913</v>
      </c>
      <c r="E16" s="73" t="s">
        <v>341</v>
      </c>
      <c r="F16" s="87">
        <v>8110</v>
      </c>
      <c r="G16" s="89">
        <v>9160</v>
      </c>
    </row>
    <row r="17" spans="1:7" ht="12.75">
      <c r="A17">
        <v>8</v>
      </c>
      <c r="B17" s="73" t="s">
        <v>399</v>
      </c>
      <c r="C17" s="74">
        <v>0</v>
      </c>
      <c r="D17" s="74">
        <v>0</v>
      </c>
      <c r="E17" s="73" t="s">
        <v>342</v>
      </c>
      <c r="F17" s="87">
        <v>13092</v>
      </c>
      <c r="G17" s="89">
        <v>11937</v>
      </c>
    </row>
    <row r="18" spans="1:7" ht="12.75">
      <c r="A18">
        <v>9</v>
      </c>
      <c r="B18" s="75" t="s">
        <v>323</v>
      </c>
      <c r="C18" s="74">
        <f>SUM(C13:C17)</f>
        <v>161400</v>
      </c>
      <c r="D18" s="74">
        <f>SUM(D13:D17)</f>
        <v>164495</v>
      </c>
      <c r="E18" s="73" t="s">
        <v>343</v>
      </c>
      <c r="F18" s="87">
        <f>SUM(F13:F17)</f>
        <v>166409</v>
      </c>
      <c r="G18" s="89">
        <f>SUM(G13:G17)</f>
        <v>166238</v>
      </c>
    </row>
    <row r="19" spans="1:7" ht="12.75">
      <c r="A19">
        <v>10</v>
      </c>
      <c r="B19" s="73"/>
      <c r="C19" s="74"/>
      <c r="D19" s="74"/>
      <c r="E19" s="73"/>
      <c r="F19" s="87"/>
      <c r="G19" s="89"/>
    </row>
    <row r="20" spans="1:7" ht="15.75">
      <c r="A20">
        <v>11</v>
      </c>
      <c r="B20" s="71" t="s">
        <v>344</v>
      </c>
      <c r="C20" s="72"/>
      <c r="D20" s="72"/>
      <c r="E20" s="71" t="s">
        <v>345</v>
      </c>
      <c r="F20" s="86"/>
      <c r="G20" s="89"/>
    </row>
    <row r="21" spans="1:7" ht="12.75">
      <c r="A21">
        <v>12</v>
      </c>
      <c r="B21" s="73" t="s">
        <v>346</v>
      </c>
      <c r="C21" s="74">
        <v>2841</v>
      </c>
      <c r="D21" s="74">
        <v>1000</v>
      </c>
      <c r="E21" s="73" t="s">
        <v>347</v>
      </c>
      <c r="F21" s="87">
        <v>3461</v>
      </c>
      <c r="G21" s="74">
        <v>6141</v>
      </c>
    </row>
    <row r="22" spans="1:7" ht="12.75">
      <c r="A22">
        <v>13</v>
      </c>
      <c r="B22" s="73" t="s">
        <v>348</v>
      </c>
      <c r="C22" s="74">
        <v>1699</v>
      </c>
      <c r="D22" s="74">
        <v>57459</v>
      </c>
      <c r="E22" s="73" t="s">
        <v>349</v>
      </c>
      <c r="F22" s="87">
        <v>1400</v>
      </c>
      <c r="G22" s="74">
        <v>39663</v>
      </c>
    </row>
    <row r="23" spans="1:7" ht="12.75">
      <c r="A23">
        <v>14</v>
      </c>
      <c r="B23" s="73" t="s">
        <v>350</v>
      </c>
      <c r="C23" s="74">
        <v>0</v>
      </c>
      <c r="D23" s="74">
        <v>340</v>
      </c>
      <c r="E23" s="73" t="s">
        <v>351</v>
      </c>
      <c r="F23" s="87"/>
      <c r="G23" s="89"/>
    </row>
    <row r="24" spans="1:7" ht="12.75">
      <c r="A24">
        <v>15</v>
      </c>
      <c r="B24" s="73" t="s">
        <v>355</v>
      </c>
      <c r="C24" s="16">
        <v>4540</v>
      </c>
      <c r="D24" s="89">
        <f>SUM(D21:D23)</f>
        <v>58799</v>
      </c>
      <c r="E24" s="73" t="s">
        <v>352</v>
      </c>
      <c r="F24" s="87"/>
      <c r="G24" s="89"/>
    </row>
    <row r="25" spans="1:7" ht="12.75">
      <c r="A25">
        <v>16</v>
      </c>
      <c r="E25" s="73" t="s">
        <v>353</v>
      </c>
      <c r="F25" s="87"/>
      <c r="G25" s="89"/>
    </row>
    <row r="26" spans="1:7" ht="14.25">
      <c r="A26">
        <v>17</v>
      </c>
      <c r="B26" s="76"/>
      <c r="C26" s="74"/>
      <c r="D26" s="74"/>
      <c r="E26" s="73" t="s">
        <v>354</v>
      </c>
      <c r="F26" s="87"/>
      <c r="G26" s="89">
        <v>19747</v>
      </c>
    </row>
    <row r="27" spans="1:7" ht="14.25">
      <c r="A27">
        <v>18</v>
      </c>
      <c r="B27" s="76"/>
      <c r="C27" s="74"/>
      <c r="D27" s="74"/>
      <c r="E27" s="73" t="s">
        <v>355</v>
      </c>
      <c r="F27" s="87">
        <f>SUM(F21:F26)</f>
        <v>4861</v>
      </c>
      <c r="G27" s="89">
        <f>SUM(G21:G26)</f>
        <v>65551</v>
      </c>
    </row>
    <row r="28" spans="1:7" ht="16.5">
      <c r="A28">
        <v>19</v>
      </c>
      <c r="B28" s="77"/>
      <c r="C28" s="74"/>
      <c r="D28" s="74"/>
      <c r="E28" s="69" t="s">
        <v>356</v>
      </c>
      <c r="F28" s="85"/>
      <c r="G28" s="89"/>
    </row>
    <row r="29" spans="1:7" ht="15.75">
      <c r="A29">
        <v>20</v>
      </c>
      <c r="B29" s="71"/>
      <c r="C29" s="74"/>
      <c r="D29" s="74"/>
      <c r="E29" s="71" t="s">
        <v>357</v>
      </c>
      <c r="F29" s="86"/>
      <c r="G29" s="89"/>
    </row>
    <row r="30" spans="1:7" ht="15.75">
      <c r="A30">
        <v>21</v>
      </c>
      <c r="B30" s="71"/>
      <c r="C30" s="74"/>
      <c r="D30" s="74"/>
      <c r="E30" s="78" t="s">
        <v>358</v>
      </c>
      <c r="F30" s="87">
        <v>200</v>
      </c>
      <c r="G30" s="89">
        <v>4728</v>
      </c>
    </row>
    <row r="31" spans="1:7" ht="14.25">
      <c r="A31">
        <v>22</v>
      </c>
      <c r="B31" s="76"/>
      <c r="C31" s="74"/>
      <c r="D31" s="74"/>
      <c r="E31" s="73" t="s">
        <v>359</v>
      </c>
      <c r="F31" s="87">
        <v>200</v>
      </c>
      <c r="G31" s="89">
        <v>200</v>
      </c>
    </row>
    <row r="32" spans="1:7" ht="14.25">
      <c r="A32">
        <v>23</v>
      </c>
      <c r="B32" s="76"/>
      <c r="C32" s="74"/>
      <c r="D32" s="74"/>
      <c r="E32" s="73" t="s">
        <v>252</v>
      </c>
      <c r="F32" s="87">
        <f>SUM(F30:F31)</f>
        <v>400</v>
      </c>
      <c r="G32" s="89">
        <f>SUM(G30:G31)</f>
        <v>4928</v>
      </c>
    </row>
    <row r="33" spans="1:7" ht="15.75">
      <c r="A33">
        <v>24</v>
      </c>
      <c r="B33" s="71"/>
      <c r="C33" s="74"/>
      <c r="D33" s="74"/>
      <c r="E33" s="71" t="s">
        <v>360</v>
      </c>
      <c r="F33" s="86"/>
      <c r="G33" s="89"/>
    </row>
    <row r="34" spans="1:7" ht="14.25">
      <c r="A34">
        <v>25</v>
      </c>
      <c r="B34" s="76"/>
      <c r="C34" s="74"/>
      <c r="D34" s="74"/>
      <c r="E34" s="73" t="s">
        <v>361</v>
      </c>
      <c r="F34" s="87">
        <v>0</v>
      </c>
      <c r="G34" s="89"/>
    </row>
    <row r="35" spans="1:7" ht="14.25">
      <c r="A35">
        <v>26</v>
      </c>
      <c r="B35" s="76"/>
      <c r="C35" s="74"/>
      <c r="D35" s="74"/>
      <c r="E35" s="73"/>
      <c r="F35" s="87"/>
      <c r="G35" s="89"/>
    </row>
    <row r="36" spans="1:7" ht="18">
      <c r="A36">
        <v>27</v>
      </c>
      <c r="B36" s="67"/>
      <c r="C36" s="74"/>
      <c r="D36" s="74"/>
      <c r="E36" s="16"/>
      <c r="F36" s="16"/>
      <c r="G36" s="16"/>
    </row>
    <row r="37" spans="1:7" ht="18">
      <c r="A37">
        <v>28</v>
      </c>
      <c r="B37" s="79" t="s">
        <v>444</v>
      </c>
      <c r="C37" s="72">
        <f>SUM(C18+C24)</f>
        <v>165940</v>
      </c>
      <c r="D37" s="72">
        <f>SUM(D18+D24)</f>
        <v>223294</v>
      </c>
      <c r="E37" s="80" t="s">
        <v>445</v>
      </c>
      <c r="F37" s="86">
        <f>SUM(F18+F27+F32)</f>
        <v>171670</v>
      </c>
      <c r="G37" s="130">
        <f>SUM(G18+G27+G32)</f>
        <v>236717</v>
      </c>
    </row>
    <row r="38" spans="1:7" ht="18">
      <c r="A38">
        <v>29</v>
      </c>
      <c r="B38" s="80"/>
      <c r="C38" s="74"/>
      <c r="D38" s="74"/>
      <c r="E38" s="129" t="s">
        <v>366</v>
      </c>
      <c r="F38" s="84"/>
      <c r="G38" s="16"/>
    </row>
    <row r="39" spans="1:7" ht="14.25">
      <c r="A39">
        <v>30</v>
      </c>
      <c r="B39" s="76"/>
      <c r="C39" s="74"/>
      <c r="D39" s="74"/>
      <c r="E39" s="73" t="s">
        <v>362</v>
      </c>
      <c r="F39" s="87"/>
      <c r="G39" s="16"/>
    </row>
    <row r="40" spans="1:7" ht="14.25">
      <c r="A40">
        <v>31</v>
      </c>
      <c r="B40" s="76"/>
      <c r="C40" s="74"/>
      <c r="D40" s="74"/>
      <c r="E40" s="73" t="s">
        <v>363</v>
      </c>
      <c r="F40" s="87">
        <v>0</v>
      </c>
      <c r="G40" s="16"/>
    </row>
    <row r="41" spans="1:7" ht="18">
      <c r="A41">
        <v>32</v>
      </c>
      <c r="B41" s="127" t="s">
        <v>367</v>
      </c>
      <c r="C41" s="68"/>
      <c r="D41" s="68"/>
      <c r="E41" s="127" t="s">
        <v>364</v>
      </c>
      <c r="F41" s="84"/>
      <c r="G41" s="16"/>
    </row>
    <row r="42" spans="1:7" ht="15.75">
      <c r="A42">
        <v>33</v>
      </c>
      <c r="B42" s="71" t="s">
        <v>368</v>
      </c>
      <c r="C42" s="72"/>
      <c r="D42" s="72"/>
      <c r="E42" s="73" t="s">
        <v>365</v>
      </c>
      <c r="F42" s="87">
        <v>0</v>
      </c>
      <c r="G42" s="16"/>
    </row>
    <row r="43" spans="1:7" ht="14.25">
      <c r="A43">
        <v>34</v>
      </c>
      <c r="B43" s="76" t="s">
        <v>369</v>
      </c>
      <c r="C43" s="74">
        <v>5374</v>
      </c>
      <c r="D43" s="74">
        <v>11075</v>
      </c>
      <c r="E43" s="73" t="s">
        <v>400</v>
      </c>
      <c r="F43" s="87"/>
      <c r="G43" s="16">
        <v>2447</v>
      </c>
    </row>
    <row r="44" spans="1:7" ht="18">
      <c r="A44">
        <v>35</v>
      </c>
      <c r="B44" s="76" t="s">
        <v>370</v>
      </c>
      <c r="C44" s="74">
        <v>356</v>
      </c>
      <c r="D44" s="74">
        <v>356</v>
      </c>
      <c r="E44" s="81"/>
      <c r="F44" s="88"/>
      <c r="G44" s="16"/>
    </row>
    <row r="45" spans="1:7" ht="18">
      <c r="A45">
        <v>36</v>
      </c>
      <c r="B45" s="71" t="s">
        <v>371</v>
      </c>
      <c r="C45" s="72"/>
      <c r="D45" s="72"/>
      <c r="E45" s="73"/>
      <c r="F45" s="88"/>
      <c r="G45" s="16"/>
    </row>
    <row r="46" spans="1:7" ht="18">
      <c r="A46">
        <v>37</v>
      </c>
      <c r="B46" s="76" t="s">
        <v>372</v>
      </c>
      <c r="C46" s="74"/>
      <c r="D46" s="74"/>
      <c r="E46" s="73"/>
      <c r="F46" s="88"/>
      <c r="G46" s="16"/>
    </row>
    <row r="47" spans="1:7" ht="18">
      <c r="A47">
        <v>38</v>
      </c>
      <c r="B47" s="76" t="s">
        <v>373</v>
      </c>
      <c r="C47" s="74"/>
      <c r="D47" s="74"/>
      <c r="E47" s="73"/>
      <c r="F47" s="88"/>
      <c r="G47" s="16"/>
    </row>
    <row r="48" spans="1:7" ht="18">
      <c r="A48">
        <v>39</v>
      </c>
      <c r="B48" s="128" t="s">
        <v>443</v>
      </c>
      <c r="C48" s="74">
        <v>0</v>
      </c>
      <c r="D48" s="74">
        <v>4439</v>
      </c>
      <c r="E48" s="73"/>
      <c r="F48" s="88"/>
      <c r="G48" s="16"/>
    </row>
    <row r="49" spans="1:7" ht="18">
      <c r="A49">
        <v>40</v>
      </c>
      <c r="B49" s="67" t="s">
        <v>374</v>
      </c>
      <c r="C49" s="72">
        <f>SUM(C37+C43+C44)</f>
        <v>171670</v>
      </c>
      <c r="D49" s="72">
        <f>SUM(D37:D48)</f>
        <v>239164</v>
      </c>
      <c r="E49" s="67" t="s">
        <v>375</v>
      </c>
      <c r="F49" s="86">
        <v>171670</v>
      </c>
      <c r="G49" s="130">
        <f>SUM(G50:G51)</f>
        <v>239164</v>
      </c>
    </row>
    <row r="50" spans="1:7" ht="14.25">
      <c r="A50">
        <v>41</v>
      </c>
      <c r="B50" s="76" t="s">
        <v>376</v>
      </c>
      <c r="C50" s="74">
        <v>166774</v>
      </c>
      <c r="D50" s="74">
        <v>173613</v>
      </c>
      <c r="E50" s="73" t="s">
        <v>377</v>
      </c>
      <c r="F50" s="87">
        <v>166809</v>
      </c>
      <c r="G50" s="89">
        <v>173613</v>
      </c>
    </row>
    <row r="51" spans="1:7" ht="14.25">
      <c r="A51">
        <v>42</v>
      </c>
      <c r="B51" s="76" t="s">
        <v>378</v>
      </c>
      <c r="C51" s="74">
        <v>4896</v>
      </c>
      <c r="D51" s="74">
        <v>65551</v>
      </c>
      <c r="E51" s="73" t="s">
        <v>379</v>
      </c>
      <c r="F51" s="87">
        <v>4861</v>
      </c>
      <c r="G51" s="89">
        <v>65551</v>
      </c>
    </row>
    <row r="52" spans="1:6" ht="12.75">
      <c r="A52">
        <v>43</v>
      </c>
      <c r="C52" s="82"/>
      <c r="D52" s="82"/>
      <c r="F52" s="82"/>
    </row>
  </sheetData>
  <sheetProtection/>
  <mergeCells count="2"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46">
      <selection activeCell="G6" sqref="G6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52.8515625" style="0" customWidth="1"/>
    <col min="4" max="4" width="6.140625" style="0" customWidth="1"/>
    <col min="5" max="5" width="6.57421875" style="0" customWidth="1"/>
    <col min="6" max="6" width="6.28125" style="0" customWidth="1"/>
    <col min="7" max="7" width="7.421875" style="0" customWidth="1"/>
    <col min="8" max="8" width="8.140625" style="0" customWidth="1"/>
  </cols>
  <sheetData>
    <row r="1" spans="1:8" ht="12.75">
      <c r="A1" s="159" t="s">
        <v>485</v>
      </c>
      <c r="B1" s="160"/>
      <c r="C1" s="160"/>
      <c r="D1" s="160"/>
      <c r="E1" s="160"/>
      <c r="F1" s="160"/>
      <c r="G1" s="160"/>
      <c r="H1" s="160"/>
    </row>
    <row r="2" spans="1:8" ht="12.75">
      <c r="A2" s="161" t="s">
        <v>0</v>
      </c>
      <c r="B2" s="161"/>
      <c r="C2" s="162"/>
      <c r="D2" s="162"/>
      <c r="E2" s="162"/>
      <c r="F2" s="162"/>
      <c r="G2" s="162"/>
      <c r="H2" s="162"/>
    </row>
    <row r="3" spans="2:3" ht="12.75">
      <c r="B3" s="1"/>
      <c r="C3" t="s">
        <v>1</v>
      </c>
    </row>
    <row r="4" spans="1:9" ht="12.7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 t="s">
        <v>9</v>
      </c>
      <c r="I4" s="51" t="s">
        <v>10</v>
      </c>
    </row>
    <row r="5" spans="1:9" ht="76.5">
      <c r="A5" s="6" t="s">
        <v>11</v>
      </c>
      <c r="B5" s="6" t="s">
        <v>12</v>
      </c>
      <c r="C5" s="7" t="s">
        <v>13</v>
      </c>
      <c r="D5" s="8" t="s">
        <v>395</v>
      </c>
      <c r="E5" s="8" t="s">
        <v>14</v>
      </c>
      <c r="F5" s="8" t="s">
        <v>15</v>
      </c>
      <c r="G5" s="9" t="s">
        <v>16</v>
      </c>
      <c r="H5" s="10" t="s">
        <v>17</v>
      </c>
      <c r="I5" s="8" t="s">
        <v>446</v>
      </c>
    </row>
    <row r="6" spans="1:9" ht="12.75">
      <c r="A6" s="11">
        <v>1</v>
      </c>
      <c r="B6" s="12">
        <v>1</v>
      </c>
      <c r="C6" s="13" t="s">
        <v>18</v>
      </c>
      <c r="D6" s="14" t="s">
        <v>19</v>
      </c>
      <c r="E6" s="132"/>
      <c r="F6" s="132"/>
      <c r="G6" s="136"/>
      <c r="H6" s="132"/>
      <c r="I6" s="89"/>
    </row>
    <row r="7" spans="1:9" ht="12.75">
      <c r="A7" s="11">
        <v>2</v>
      </c>
      <c r="B7" s="3" t="s">
        <v>20</v>
      </c>
      <c r="C7" s="17" t="s">
        <v>21</v>
      </c>
      <c r="D7" s="14"/>
      <c r="E7" s="132"/>
      <c r="F7" s="132"/>
      <c r="G7" s="136">
        <v>36915</v>
      </c>
      <c r="H7" s="132">
        <v>36915</v>
      </c>
      <c r="I7" s="89">
        <v>80974</v>
      </c>
    </row>
    <row r="8" spans="1:9" ht="12.75">
      <c r="A8" s="11">
        <v>3</v>
      </c>
      <c r="B8" s="3" t="s">
        <v>22</v>
      </c>
      <c r="C8" s="17" t="s">
        <v>389</v>
      </c>
      <c r="D8" s="14"/>
      <c r="E8" s="132">
        <v>1750</v>
      </c>
      <c r="F8" s="132"/>
      <c r="G8" s="136"/>
      <c r="H8" s="132">
        <v>1750</v>
      </c>
      <c r="I8" s="89">
        <v>1750</v>
      </c>
    </row>
    <row r="9" spans="1:9" ht="12.75">
      <c r="A9" s="11">
        <v>4</v>
      </c>
      <c r="B9" s="3" t="s">
        <v>23</v>
      </c>
      <c r="C9" s="17" t="s">
        <v>24</v>
      </c>
      <c r="D9" s="14"/>
      <c r="E9" s="132">
        <v>1920</v>
      </c>
      <c r="F9" s="132"/>
      <c r="G9" s="136"/>
      <c r="H9" s="132">
        <v>1920</v>
      </c>
      <c r="I9" s="89">
        <v>1920</v>
      </c>
    </row>
    <row r="10" spans="1:9" ht="12.75">
      <c r="A10" s="11">
        <v>5</v>
      </c>
      <c r="B10" s="3" t="s">
        <v>25</v>
      </c>
      <c r="C10" s="17" t="s">
        <v>26</v>
      </c>
      <c r="D10" s="14"/>
      <c r="E10" s="132">
        <v>1049</v>
      </c>
      <c r="F10" s="132"/>
      <c r="G10" s="136"/>
      <c r="H10" s="132">
        <v>1049</v>
      </c>
      <c r="I10" s="89">
        <v>1049</v>
      </c>
    </row>
    <row r="11" spans="1:9" ht="12.75">
      <c r="A11" s="11">
        <v>6</v>
      </c>
      <c r="B11" s="3" t="s">
        <v>27</v>
      </c>
      <c r="C11" s="17" t="s">
        <v>28</v>
      </c>
      <c r="D11" s="14"/>
      <c r="E11" s="132">
        <v>881</v>
      </c>
      <c r="F11" s="132"/>
      <c r="G11" s="136"/>
      <c r="H11" s="132">
        <v>881</v>
      </c>
      <c r="I11" s="89">
        <v>881</v>
      </c>
    </row>
    <row r="12" spans="1:9" ht="12.75">
      <c r="A12" s="11">
        <v>7</v>
      </c>
      <c r="B12" s="3" t="s">
        <v>29</v>
      </c>
      <c r="C12" s="17" t="s">
        <v>30</v>
      </c>
      <c r="D12" s="14"/>
      <c r="E12" s="132">
        <v>4000</v>
      </c>
      <c r="F12" s="132"/>
      <c r="G12" s="136"/>
      <c r="H12" s="132">
        <v>4000</v>
      </c>
      <c r="I12" s="89">
        <v>4000</v>
      </c>
    </row>
    <row r="13" spans="1:9" ht="12.75">
      <c r="A13" s="11">
        <v>8</v>
      </c>
      <c r="B13" s="3"/>
      <c r="C13" s="17" t="s">
        <v>390</v>
      </c>
      <c r="D13" s="14"/>
      <c r="E13" s="132"/>
      <c r="F13" s="132"/>
      <c r="G13" s="136"/>
      <c r="H13" s="132"/>
      <c r="I13" s="89">
        <v>3</v>
      </c>
    </row>
    <row r="14" spans="1:9" ht="12.75">
      <c r="A14" s="11">
        <v>9</v>
      </c>
      <c r="B14" s="3" t="s">
        <v>31</v>
      </c>
      <c r="C14" s="17" t="s">
        <v>32</v>
      </c>
      <c r="D14" s="14"/>
      <c r="E14" s="132">
        <v>6977</v>
      </c>
      <c r="F14" s="132"/>
      <c r="G14" s="136"/>
      <c r="H14" s="132">
        <v>6977</v>
      </c>
      <c r="I14" s="89">
        <v>13586</v>
      </c>
    </row>
    <row r="15" spans="1:9" ht="12.75">
      <c r="A15" s="11"/>
      <c r="B15" s="3"/>
      <c r="C15" s="17" t="s">
        <v>431</v>
      </c>
      <c r="D15" s="14"/>
      <c r="E15" s="132"/>
      <c r="F15" s="132"/>
      <c r="G15" s="136"/>
      <c r="H15" s="132"/>
      <c r="I15" s="89">
        <v>104287</v>
      </c>
    </row>
    <row r="16" spans="1:9" ht="25.5">
      <c r="A16" s="11">
        <v>10</v>
      </c>
      <c r="B16" s="12">
        <v>2</v>
      </c>
      <c r="C16" s="18" t="s">
        <v>33</v>
      </c>
      <c r="D16" s="14" t="s">
        <v>34</v>
      </c>
      <c r="E16" s="132"/>
      <c r="F16" s="132"/>
      <c r="G16" s="136"/>
      <c r="H16" s="132"/>
      <c r="I16" s="89"/>
    </row>
    <row r="17" spans="1:9" ht="38.25">
      <c r="A17" s="11">
        <v>11</v>
      </c>
      <c r="B17" s="12">
        <v>3</v>
      </c>
      <c r="C17" s="18" t="s">
        <v>35</v>
      </c>
      <c r="D17" s="14" t="s">
        <v>36</v>
      </c>
      <c r="E17" s="132">
        <v>8110</v>
      </c>
      <c r="F17" s="132"/>
      <c r="G17" s="136"/>
      <c r="H17" s="132">
        <v>8110</v>
      </c>
      <c r="I17" s="89">
        <v>8720</v>
      </c>
    </row>
    <row r="18" spans="1:9" ht="25.5">
      <c r="A18" s="17">
        <v>12</v>
      </c>
      <c r="B18" s="12">
        <v>4</v>
      </c>
      <c r="C18" s="18" t="s">
        <v>37</v>
      </c>
      <c r="D18" s="14" t="s">
        <v>38</v>
      </c>
      <c r="E18" s="132">
        <v>1200</v>
      </c>
      <c r="F18" s="132"/>
      <c r="G18" s="136"/>
      <c r="H18" s="132">
        <v>1200</v>
      </c>
      <c r="I18" s="89">
        <v>1200</v>
      </c>
    </row>
    <row r="19" spans="1:9" ht="12.75">
      <c r="A19" s="17">
        <v>13</v>
      </c>
      <c r="B19" s="12">
        <v>5</v>
      </c>
      <c r="C19" s="18" t="s">
        <v>39</v>
      </c>
      <c r="D19" s="14" t="s">
        <v>40</v>
      </c>
      <c r="E19" s="132">
        <v>3</v>
      </c>
      <c r="F19" s="132"/>
      <c r="G19" s="136"/>
      <c r="H19" s="148">
        <v>3</v>
      </c>
      <c r="I19" s="89">
        <v>0</v>
      </c>
    </row>
    <row r="20" spans="1:9" ht="12.75">
      <c r="A20" s="17"/>
      <c r="B20" s="12"/>
      <c r="C20" s="18" t="s">
        <v>39</v>
      </c>
      <c r="D20" s="14" t="s">
        <v>40</v>
      </c>
      <c r="E20" s="132">
        <v>3387</v>
      </c>
      <c r="F20" s="132"/>
      <c r="G20" s="136"/>
      <c r="H20" s="148">
        <v>3387</v>
      </c>
      <c r="I20" s="132">
        <v>6115</v>
      </c>
    </row>
    <row r="21" spans="1:9" ht="12.75">
      <c r="A21" s="17"/>
      <c r="B21" s="12"/>
      <c r="C21" s="23" t="s">
        <v>39</v>
      </c>
      <c r="D21" s="14" t="s">
        <v>40</v>
      </c>
      <c r="E21" s="132">
        <v>0</v>
      </c>
      <c r="F21" s="132"/>
      <c r="G21" s="136"/>
      <c r="H21" s="148"/>
      <c r="I21" s="132"/>
    </row>
    <row r="22" spans="1:9" ht="12.75">
      <c r="A22" s="17">
        <v>14</v>
      </c>
      <c r="B22" s="12">
        <v>6</v>
      </c>
      <c r="C22" s="18" t="s">
        <v>41</v>
      </c>
      <c r="D22" s="14" t="s">
        <v>42</v>
      </c>
      <c r="E22" s="132"/>
      <c r="F22" s="132"/>
      <c r="G22" s="136"/>
      <c r="H22" s="148"/>
      <c r="I22" s="89"/>
    </row>
    <row r="23" spans="1:9" ht="12.75">
      <c r="A23" s="17">
        <v>15</v>
      </c>
      <c r="B23" s="7" t="s">
        <v>43</v>
      </c>
      <c r="C23" s="19" t="s">
        <v>44</v>
      </c>
      <c r="D23" s="20" t="s">
        <v>45</v>
      </c>
      <c r="E23" s="137"/>
      <c r="F23" s="137"/>
      <c r="G23" s="138">
        <v>36915</v>
      </c>
      <c r="H23" s="137">
        <f>SUM(H7:H22)</f>
        <v>66192</v>
      </c>
      <c r="I23" s="89">
        <v>120322</v>
      </c>
    </row>
    <row r="24" spans="1:9" ht="12.75">
      <c r="A24" s="17">
        <v>16</v>
      </c>
      <c r="B24" s="12">
        <v>1</v>
      </c>
      <c r="C24" s="18" t="s">
        <v>46</v>
      </c>
      <c r="D24" s="14" t="s">
        <v>47</v>
      </c>
      <c r="E24" s="132"/>
      <c r="F24" s="132"/>
      <c r="G24" s="136"/>
      <c r="H24" s="132">
        <v>0</v>
      </c>
      <c r="I24" s="89"/>
    </row>
    <row r="25" spans="1:9" ht="25.5">
      <c r="A25" s="17"/>
      <c r="B25" s="12">
        <v>2</v>
      </c>
      <c r="C25" s="18" t="s">
        <v>48</v>
      </c>
      <c r="D25" s="14" t="s">
        <v>49</v>
      </c>
      <c r="E25" s="132"/>
      <c r="F25" s="132"/>
      <c r="G25" s="136"/>
      <c r="H25" s="132">
        <v>0</v>
      </c>
      <c r="I25" s="89"/>
    </row>
    <row r="26" spans="1:9" ht="25.5">
      <c r="A26" s="17">
        <v>17</v>
      </c>
      <c r="B26" s="12">
        <v>3</v>
      </c>
      <c r="C26" s="18" t="s">
        <v>50</v>
      </c>
      <c r="D26" s="14" t="s">
        <v>51</v>
      </c>
      <c r="E26" s="132"/>
      <c r="F26" s="132"/>
      <c r="G26" s="136"/>
      <c r="H26" s="132">
        <v>0</v>
      </c>
      <c r="I26" s="89"/>
    </row>
    <row r="27" spans="1:9" ht="25.5">
      <c r="A27" s="17">
        <v>18</v>
      </c>
      <c r="B27" s="12">
        <v>4</v>
      </c>
      <c r="C27" s="18" t="s">
        <v>52</v>
      </c>
      <c r="D27" s="14" t="s">
        <v>53</v>
      </c>
      <c r="E27" s="132"/>
      <c r="F27" s="132"/>
      <c r="G27" s="136"/>
      <c r="H27" s="132">
        <v>0</v>
      </c>
      <c r="I27" s="89"/>
    </row>
    <row r="28" spans="1:9" ht="25.5">
      <c r="A28" s="17">
        <v>19</v>
      </c>
      <c r="B28" s="12">
        <v>5</v>
      </c>
      <c r="C28" s="18" t="s">
        <v>54</v>
      </c>
      <c r="D28" s="14" t="s">
        <v>55</v>
      </c>
      <c r="E28" s="132"/>
      <c r="F28" s="132"/>
      <c r="G28" s="136"/>
      <c r="H28" s="132"/>
      <c r="I28" s="89"/>
    </row>
    <row r="29" spans="1:10" ht="12.75">
      <c r="A29" s="17">
        <v>20</v>
      </c>
      <c r="B29" s="3" t="s">
        <v>20</v>
      </c>
      <c r="C29" s="17" t="s">
        <v>56</v>
      </c>
      <c r="D29" s="14"/>
      <c r="E29" s="132"/>
      <c r="F29" s="132"/>
      <c r="G29" s="136">
        <v>54276</v>
      </c>
      <c r="H29" s="132">
        <v>54276</v>
      </c>
      <c r="I29" s="132">
        <v>2586</v>
      </c>
      <c r="J29" s="111"/>
    </row>
    <row r="30" spans="1:9" ht="12.75">
      <c r="A30" s="17">
        <v>21</v>
      </c>
      <c r="B30" s="3" t="s">
        <v>22</v>
      </c>
      <c r="C30" s="17" t="s">
        <v>57</v>
      </c>
      <c r="D30" s="14"/>
      <c r="E30" s="132">
        <v>3200</v>
      </c>
      <c r="F30" s="132"/>
      <c r="G30" s="136"/>
      <c r="H30" s="132">
        <v>3200</v>
      </c>
      <c r="I30" s="89">
        <v>3200</v>
      </c>
    </row>
    <row r="31" spans="1:9" ht="12.75">
      <c r="A31" s="17">
        <v>22</v>
      </c>
      <c r="B31" s="3" t="s">
        <v>23</v>
      </c>
      <c r="C31" s="17" t="s">
        <v>58</v>
      </c>
      <c r="D31" s="14"/>
      <c r="E31" s="132">
        <v>21854</v>
      </c>
      <c r="F31" s="132"/>
      <c r="G31" s="136"/>
      <c r="H31" s="132">
        <v>21854</v>
      </c>
      <c r="I31" s="89">
        <v>21854</v>
      </c>
    </row>
    <row r="32" spans="1:9" ht="12.75">
      <c r="A32" s="17">
        <v>23</v>
      </c>
      <c r="B32" s="3" t="s">
        <v>25</v>
      </c>
      <c r="C32" s="17" t="s">
        <v>59</v>
      </c>
      <c r="D32" s="14"/>
      <c r="E32" s="132"/>
      <c r="F32" s="132"/>
      <c r="G32" s="136"/>
      <c r="H32" s="132"/>
      <c r="I32" s="89"/>
    </row>
    <row r="33" spans="1:9" ht="12.75">
      <c r="A33" s="17"/>
      <c r="B33" s="3"/>
      <c r="C33" s="17" t="s">
        <v>432</v>
      </c>
      <c r="D33" s="14"/>
      <c r="E33" s="132"/>
      <c r="F33" s="132"/>
      <c r="G33" s="136"/>
      <c r="H33" s="132"/>
      <c r="I33" s="89">
        <v>307</v>
      </c>
    </row>
    <row r="34" spans="1:9" ht="12.75">
      <c r="A34" s="17"/>
      <c r="B34" s="3"/>
      <c r="C34" s="54" t="s">
        <v>437</v>
      </c>
      <c r="D34" s="14"/>
      <c r="E34" s="132"/>
      <c r="F34" s="132"/>
      <c r="G34" s="136"/>
      <c r="H34" s="132"/>
      <c r="I34" s="89">
        <v>799</v>
      </c>
    </row>
    <row r="35" spans="1:9" ht="12.75">
      <c r="A35" s="17"/>
      <c r="B35" s="3"/>
      <c r="C35" s="17" t="s">
        <v>60</v>
      </c>
      <c r="D35" s="14"/>
      <c r="E35" s="132">
        <v>3279</v>
      </c>
      <c r="F35" s="132"/>
      <c r="G35" s="136"/>
      <c r="H35" s="132">
        <v>3279</v>
      </c>
      <c r="I35" s="89">
        <v>0</v>
      </c>
    </row>
    <row r="36" spans="1:9" ht="25.5">
      <c r="A36" s="17">
        <v>24</v>
      </c>
      <c r="B36" s="7" t="s">
        <v>61</v>
      </c>
      <c r="C36" s="19" t="s">
        <v>62</v>
      </c>
      <c r="D36" s="20" t="s">
        <v>63</v>
      </c>
      <c r="E36" s="137"/>
      <c r="F36" s="137"/>
      <c r="G36" s="138">
        <v>54276</v>
      </c>
      <c r="H36" s="137">
        <f>SUM(H29:H35)</f>
        <v>82609</v>
      </c>
      <c r="I36" s="133">
        <f>SUM(I29:I35)</f>
        <v>28746</v>
      </c>
    </row>
    <row r="37" spans="1:9" ht="12.75">
      <c r="A37" s="17">
        <v>25</v>
      </c>
      <c r="B37" s="12">
        <v>1</v>
      </c>
      <c r="C37" s="18" t="s">
        <v>64</v>
      </c>
      <c r="D37" s="14" t="s">
        <v>65</v>
      </c>
      <c r="E37" s="132"/>
      <c r="F37" s="132"/>
      <c r="G37" s="136"/>
      <c r="H37" s="132"/>
      <c r="I37" s="89">
        <v>210</v>
      </c>
    </row>
    <row r="38" spans="1:9" ht="25.5">
      <c r="A38" s="17">
        <v>26</v>
      </c>
      <c r="B38" s="12">
        <v>2</v>
      </c>
      <c r="C38" s="18" t="s">
        <v>66</v>
      </c>
      <c r="D38" s="14" t="s">
        <v>67</v>
      </c>
      <c r="E38" s="132"/>
      <c r="F38" s="132"/>
      <c r="G38" s="136"/>
      <c r="H38" s="132"/>
      <c r="I38" s="89"/>
    </row>
    <row r="39" spans="1:9" ht="25.5">
      <c r="A39" s="17">
        <v>27</v>
      </c>
      <c r="B39" s="12">
        <v>3</v>
      </c>
      <c r="C39" s="18" t="s">
        <v>68</v>
      </c>
      <c r="D39" s="14" t="s">
        <v>69</v>
      </c>
      <c r="E39" s="132"/>
      <c r="F39" s="132"/>
      <c r="G39" s="136"/>
      <c r="H39" s="132"/>
      <c r="I39" s="89"/>
    </row>
    <row r="40" spans="1:9" ht="25.5">
      <c r="A40" s="17">
        <v>28</v>
      </c>
      <c r="B40" s="12">
        <v>4</v>
      </c>
      <c r="C40" s="18" t="s">
        <v>70</v>
      </c>
      <c r="D40" s="14" t="s">
        <v>71</v>
      </c>
      <c r="E40" s="132"/>
      <c r="F40" s="132"/>
      <c r="G40" s="136"/>
      <c r="H40" s="132"/>
      <c r="I40" s="89"/>
    </row>
    <row r="41" spans="1:9" ht="25.5">
      <c r="A41" s="17">
        <v>29</v>
      </c>
      <c r="B41" s="12">
        <v>5</v>
      </c>
      <c r="C41" s="18" t="s">
        <v>72</v>
      </c>
      <c r="D41" s="14" t="s">
        <v>73</v>
      </c>
      <c r="E41" s="132">
        <v>1699</v>
      </c>
      <c r="F41" s="132"/>
      <c r="G41" s="136"/>
      <c r="H41" s="132">
        <v>1699</v>
      </c>
      <c r="I41" s="89">
        <v>57249</v>
      </c>
    </row>
    <row r="42" spans="1:9" ht="12.75">
      <c r="A42" s="17">
        <v>30</v>
      </c>
      <c r="B42" s="3" t="s">
        <v>20</v>
      </c>
      <c r="C42" s="17"/>
      <c r="D42" s="14"/>
      <c r="E42" s="132"/>
      <c r="F42" s="132"/>
      <c r="G42" s="136"/>
      <c r="H42" s="132"/>
      <c r="I42" s="89"/>
    </row>
    <row r="43" spans="1:9" ht="25.5">
      <c r="A43" s="17">
        <v>31</v>
      </c>
      <c r="B43" s="7" t="s">
        <v>74</v>
      </c>
      <c r="C43" s="19" t="s">
        <v>75</v>
      </c>
      <c r="D43" s="20" t="s">
        <v>76</v>
      </c>
      <c r="E43" s="137">
        <v>0</v>
      </c>
      <c r="F43" s="137"/>
      <c r="G43" s="138"/>
      <c r="H43" s="137">
        <f>SUM(H37:H42)</f>
        <v>1699</v>
      </c>
      <c r="I43" s="89">
        <v>57459</v>
      </c>
    </row>
    <row r="44" spans="1:9" ht="12.75">
      <c r="A44" s="17">
        <v>32</v>
      </c>
      <c r="B44" s="12">
        <v>1</v>
      </c>
      <c r="C44" s="18" t="s">
        <v>77</v>
      </c>
      <c r="D44" s="14" t="s">
        <v>78</v>
      </c>
      <c r="E44" s="132"/>
      <c r="F44" s="132"/>
      <c r="G44" s="136"/>
      <c r="H44" s="132"/>
      <c r="I44" s="89"/>
    </row>
    <row r="45" spans="1:9" ht="12.75">
      <c r="A45" s="17">
        <v>33</v>
      </c>
      <c r="B45" s="12">
        <v>2</v>
      </c>
      <c r="C45" s="18" t="s">
        <v>79</v>
      </c>
      <c r="D45" s="14" t="s">
        <v>80</v>
      </c>
      <c r="E45" s="132"/>
      <c r="F45" s="132"/>
      <c r="G45" s="136"/>
      <c r="H45" s="132"/>
      <c r="I45" s="89"/>
    </row>
    <row r="46" spans="1:9" ht="12.75">
      <c r="A46" s="22">
        <v>34</v>
      </c>
      <c r="B46" s="7" t="s">
        <v>81</v>
      </c>
      <c r="C46" s="19" t="s">
        <v>82</v>
      </c>
      <c r="D46" s="20" t="s">
        <v>83</v>
      </c>
      <c r="E46" s="137">
        <v>0</v>
      </c>
      <c r="F46" s="137">
        <v>0</v>
      </c>
      <c r="G46" s="138">
        <v>0</v>
      </c>
      <c r="H46" s="132">
        <v>0</v>
      </c>
      <c r="I46" s="89"/>
    </row>
    <row r="47" spans="1:9" ht="12.75">
      <c r="A47" s="17">
        <v>35</v>
      </c>
      <c r="B47" s="12">
        <v>1</v>
      </c>
      <c r="C47" s="18" t="s">
        <v>84</v>
      </c>
      <c r="D47" s="14" t="s">
        <v>85</v>
      </c>
      <c r="E47" s="132"/>
      <c r="F47" s="132"/>
      <c r="G47" s="136"/>
      <c r="H47" s="132"/>
      <c r="I47" s="89"/>
    </row>
    <row r="48" spans="1:9" ht="12.75">
      <c r="A48" s="17">
        <v>36</v>
      </c>
      <c r="B48" s="12">
        <v>2</v>
      </c>
      <c r="C48" s="18" t="s">
        <v>86</v>
      </c>
      <c r="D48" s="14" t="s">
        <v>87</v>
      </c>
      <c r="E48" s="132"/>
      <c r="F48" s="132"/>
      <c r="G48" s="136"/>
      <c r="H48" s="132"/>
      <c r="I48" s="89"/>
    </row>
    <row r="49" spans="1:9" ht="12.75">
      <c r="A49" s="17">
        <v>37</v>
      </c>
      <c r="B49" s="12">
        <v>3</v>
      </c>
      <c r="C49" s="18" t="s">
        <v>88</v>
      </c>
      <c r="D49" s="14" t="s">
        <v>89</v>
      </c>
      <c r="E49" s="132"/>
      <c r="F49" s="132">
        <v>2200</v>
      </c>
      <c r="G49" s="136"/>
      <c r="H49" s="132">
        <v>2200</v>
      </c>
      <c r="I49" s="89">
        <v>2200</v>
      </c>
    </row>
    <row r="50" spans="1:9" ht="12.75">
      <c r="A50" s="17">
        <v>38</v>
      </c>
      <c r="B50" s="12">
        <v>4</v>
      </c>
      <c r="C50" s="18" t="s">
        <v>90</v>
      </c>
      <c r="D50" s="14" t="s">
        <v>91</v>
      </c>
      <c r="E50" s="132"/>
      <c r="F50" s="132">
        <v>7660</v>
      </c>
      <c r="G50" s="136"/>
      <c r="H50" s="132">
        <v>7660</v>
      </c>
      <c r="I50" s="89">
        <v>7660</v>
      </c>
    </row>
    <row r="51" spans="1:9" ht="12.75">
      <c r="A51" s="17">
        <v>39</v>
      </c>
      <c r="B51" s="12">
        <v>5</v>
      </c>
      <c r="C51" s="18" t="s">
        <v>92</v>
      </c>
      <c r="D51" s="14" t="s">
        <v>93</v>
      </c>
      <c r="E51" s="132"/>
      <c r="F51" s="132"/>
      <c r="G51" s="136"/>
      <c r="H51" s="132"/>
      <c r="I51" s="89"/>
    </row>
    <row r="52" spans="1:9" ht="12.75">
      <c r="A52" s="17">
        <v>40</v>
      </c>
      <c r="B52" s="12">
        <v>6</v>
      </c>
      <c r="C52" s="18" t="s">
        <v>94</v>
      </c>
      <c r="D52" s="14" t="s">
        <v>95</v>
      </c>
      <c r="E52" s="132"/>
      <c r="F52" s="132"/>
      <c r="G52" s="136"/>
      <c r="H52" s="132"/>
      <c r="I52" s="89"/>
    </row>
    <row r="53" spans="1:9" ht="12.75">
      <c r="A53" s="17">
        <v>41</v>
      </c>
      <c r="B53" s="12">
        <v>7</v>
      </c>
      <c r="C53" s="18" t="s">
        <v>96</v>
      </c>
      <c r="D53" s="14" t="s">
        <v>97</v>
      </c>
      <c r="E53" s="132">
        <v>1900</v>
      </c>
      <c r="F53" s="132"/>
      <c r="G53" s="136"/>
      <c r="H53" s="132">
        <v>1900</v>
      </c>
      <c r="I53" s="89">
        <v>1900</v>
      </c>
    </row>
    <row r="54" spans="1:9" ht="12.75">
      <c r="A54" s="17">
        <v>42</v>
      </c>
      <c r="B54" s="12">
        <v>8</v>
      </c>
      <c r="C54" s="18" t="s">
        <v>98</v>
      </c>
      <c r="D54" s="14" t="s">
        <v>99</v>
      </c>
      <c r="E54" s="132"/>
      <c r="F54" s="132"/>
      <c r="G54" s="136"/>
      <c r="H54" s="132"/>
      <c r="I54" s="89"/>
    </row>
    <row r="55" spans="1:9" ht="12.75">
      <c r="A55" s="17">
        <v>43</v>
      </c>
      <c r="B55" s="7" t="s">
        <v>100</v>
      </c>
      <c r="C55" s="19" t="s">
        <v>101</v>
      </c>
      <c r="D55" s="20" t="s">
        <v>102</v>
      </c>
      <c r="E55" s="137"/>
      <c r="F55" s="137">
        <f>SUM(F47:F51)</f>
        <v>9860</v>
      </c>
      <c r="G55" s="138"/>
      <c r="H55" s="137">
        <f>SUM(H48:H53)</f>
        <v>11760</v>
      </c>
      <c r="I55" s="89">
        <f>SUM(I48:I53)</f>
        <v>11760</v>
      </c>
    </row>
    <row r="56" spans="1:9" ht="12.75">
      <c r="A56" s="17">
        <v>44</v>
      </c>
      <c r="B56" s="12">
        <v>1</v>
      </c>
      <c r="C56" s="18" t="s">
        <v>103</v>
      </c>
      <c r="D56" s="14" t="s">
        <v>104</v>
      </c>
      <c r="E56" s="132"/>
      <c r="F56" s="132"/>
      <c r="G56" s="136"/>
      <c r="H56" s="132"/>
      <c r="I56" s="89"/>
    </row>
    <row r="57" spans="1:9" ht="12.75">
      <c r="A57" s="17">
        <v>45</v>
      </c>
      <c r="B57" s="3" t="s">
        <v>20</v>
      </c>
      <c r="C57" s="17" t="s">
        <v>105</v>
      </c>
      <c r="D57" s="14"/>
      <c r="E57" s="132"/>
      <c r="F57" s="132">
        <v>300</v>
      </c>
      <c r="G57" s="136"/>
      <c r="H57" s="132">
        <v>300</v>
      </c>
      <c r="I57" s="89">
        <v>300</v>
      </c>
    </row>
    <row r="58" spans="1:9" ht="12.75">
      <c r="A58" s="17">
        <v>46</v>
      </c>
      <c r="B58" s="3" t="s">
        <v>22</v>
      </c>
      <c r="C58" s="17" t="s">
        <v>106</v>
      </c>
      <c r="D58" s="14"/>
      <c r="E58" s="132">
        <v>30</v>
      </c>
      <c r="F58" s="132"/>
      <c r="G58" s="136"/>
      <c r="H58" s="132">
        <v>30</v>
      </c>
      <c r="I58" s="89">
        <v>30</v>
      </c>
    </row>
    <row r="59" spans="1:9" ht="12.75">
      <c r="A59" s="17">
        <v>47</v>
      </c>
      <c r="B59" s="3" t="s">
        <v>23</v>
      </c>
      <c r="C59" s="17" t="s">
        <v>107</v>
      </c>
      <c r="D59" s="14"/>
      <c r="E59" s="132"/>
      <c r="F59" s="132"/>
      <c r="G59" s="136"/>
      <c r="H59" s="132"/>
      <c r="I59" s="89"/>
    </row>
    <row r="60" spans="1:10" ht="12.75">
      <c r="A60" s="17">
        <v>48</v>
      </c>
      <c r="B60" s="3" t="s">
        <v>25</v>
      </c>
      <c r="C60" s="54" t="s">
        <v>108</v>
      </c>
      <c r="D60" s="14"/>
      <c r="E60" s="132"/>
      <c r="F60" s="132"/>
      <c r="G60" s="136"/>
      <c r="H60" s="132"/>
      <c r="I60" s="89">
        <v>424</v>
      </c>
      <c r="J60" s="113"/>
    </row>
    <row r="61" spans="1:9" ht="12.75">
      <c r="A61" s="17">
        <v>49</v>
      </c>
      <c r="B61" s="7" t="s">
        <v>109</v>
      </c>
      <c r="C61" s="19" t="s">
        <v>110</v>
      </c>
      <c r="D61" s="20" t="s">
        <v>111</v>
      </c>
      <c r="E61" s="137"/>
      <c r="F61" s="132">
        <f>SUM(F55:F60)</f>
        <v>10160</v>
      </c>
      <c r="G61" s="138"/>
      <c r="H61" s="137">
        <f>SUM(H55:H60)</f>
        <v>12090</v>
      </c>
      <c r="I61" s="89">
        <f>SUM(I55:I60)</f>
        <v>12514</v>
      </c>
    </row>
    <row r="62" spans="1:9" ht="12.75">
      <c r="A62" s="17">
        <v>50</v>
      </c>
      <c r="B62" s="12">
        <v>1</v>
      </c>
      <c r="C62" s="23" t="s">
        <v>112</v>
      </c>
      <c r="D62" s="14" t="s">
        <v>113</v>
      </c>
      <c r="E62" s="132"/>
      <c r="F62" s="132">
        <v>100</v>
      </c>
      <c r="G62" s="136"/>
      <c r="H62" s="132">
        <v>100</v>
      </c>
      <c r="I62" s="89">
        <v>610</v>
      </c>
    </row>
    <row r="63" spans="1:9" ht="12.75">
      <c r="A63" s="17">
        <v>51</v>
      </c>
      <c r="B63" s="12">
        <v>2</v>
      </c>
      <c r="C63" s="23" t="s">
        <v>114</v>
      </c>
      <c r="D63" s="14" t="s">
        <v>115</v>
      </c>
      <c r="E63" s="132"/>
      <c r="F63" s="132">
        <v>0</v>
      </c>
      <c r="G63" s="136"/>
      <c r="H63" s="132">
        <v>0</v>
      </c>
      <c r="I63" s="89">
        <v>530</v>
      </c>
    </row>
    <row r="64" spans="1:9" ht="12.75">
      <c r="A64" s="17">
        <v>52</v>
      </c>
      <c r="B64" s="12">
        <v>3</v>
      </c>
      <c r="C64" s="23" t="s">
        <v>116</v>
      </c>
      <c r="D64" s="14" t="s">
        <v>117</v>
      </c>
      <c r="E64" s="132"/>
      <c r="F64" s="132"/>
      <c r="G64" s="136"/>
      <c r="H64" s="132"/>
      <c r="I64" s="89"/>
    </row>
    <row r="65" spans="1:9" ht="25.5">
      <c r="A65" s="17">
        <v>53</v>
      </c>
      <c r="B65" s="12">
        <v>4</v>
      </c>
      <c r="C65" s="23" t="s">
        <v>118</v>
      </c>
      <c r="D65" s="14" t="s">
        <v>119</v>
      </c>
      <c r="E65" s="132"/>
      <c r="F65" s="132">
        <v>1841</v>
      </c>
      <c r="G65" s="136"/>
      <c r="H65" s="132">
        <v>1841</v>
      </c>
      <c r="I65" s="89">
        <v>1101</v>
      </c>
    </row>
    <row r="66" spans="1:9" ht="12.75">
      <c r="A66" s="17">
        <v>54</v>
      </c>
      <c r="B66" s="12">
        <v>5</v>
      </c>
      <c r="C66" s="23" t="s">
        <v>120</v>
      </c>
      <c r="D66" s="14" t="s">
        <v>121</v>
      </c>
      <c r="E66" s="132"/>
      <c r="F66" s="132"/>
      <c r="G66" s="136"/>
      <c r="H66" s="132"/>
      <c r="I66" s="89"/>
    </row>
    <row r="67" spans="1:9" ht="12.75">
      <c r="A67" s="17">
        <v>55</v>
      </c>
      <c r="B67" s="12">
        <v>6</v>
      </c>
      <c r="C67" s="23" t="s">
        <v>122</v>
      </c>
      <c r="D67" s="14" t="s">
        <v>123</v>
      </c>
      <c r="E67" s="132"/>
      <c r="F67" s="132"/>
      <c r="G67" s="136"/>
      <c r="H67" s="132"/>
      <c r="I67" s="89">
        <v>464</v>
      </c>
    </row>
    <row r="68" spans="1:9" ht="12.75">
      <c r="A68" s="17">
        <v>56</v>
      </c>
      <c r="B68" s="12">
        <v>7</v>
      </c>
      <c r="C68" s="23" t="s">
        <v>124</v>
      </c>
      <c r="D68" s="14" t="s">
        <v>125</v>
      </c>
      <c r="E68" s="132"/>
      <c r="F68" s="132"/>
      <c r="G68" s="136"/>
      <c r="H68" s="132"/>
      <c r="I68" s="89"/>
    </row>
    <row r="69" spans="1:9" ht="12.75">
      <c r="A69" s="17">
        <v>57</v>
      </c>
      <c r="B69" s="12">
        <v>8</v>
      </c>
      <c r="C69" s="23" t="s">
        <v>126</v>
      </c>
      <c r="D69" s="14" t="s">
        <v>127</v>
      </c>
      <c r="E69" s="132"/>
      <c r="F69" s="132">
        <v>10</v>
      </c>
      <c r="G69" s="136"/>
      <c r="H69" s="132">
        <v>10</v>
      </c>
      <c r="I69" s="89">
        <v>10</v>
      </c>
    </row>
    <row r="70" spans="1:9" ht="12.75">
      <c r="A70" s="17">
        <v>58</v>
      </c>
      <c r="B70" s="12">
        <v>9</v>
      </c>
      <c r="C70" s="23" t="s">
        <v>128</v>
      </c>
      <c r="D70" s="14" t="s">
        <v>129</v>
      </c>
      <c r="E70" s="132"/>
      <c r="F70" s="132"/>
      <c r="G70" s="136"/>
      <c r="H70" s="132"/>
      <c r="I70" s="89"/>
    </row>
    <row r="71" spans="1:9" ht="12.75">
      <c r="A71" s="17"/>
      <c r="B71" s="12"/>
      <c r="C71" s="23" t="s">
        <v>436</v>
      </c>
      <c r="D71" s="14" t="s">
        <v>406</v>
      </c>
      <c r="E71" s="132"/>
      <c r="F71" s="132"/>
      <c r="G71" s="136"/>
      <c r="H71" s="132"/>
      <c r="I71" s="89">
        <v>38</v>
      </c>
    </row>
    <row r="72" spans="1:9" ht="12.75">
      <c r="A72" s="17">
        <v>59</v>
      </c>
      <c r="B72" s="12">
        <v>10</v>
      </c>
      <c r="C72" s="23" t="s">
        <v>435</v>
      </c>
      <c r="D72" s="92" t="s">
        <v>434</v>
      </c>
      <c r="E72" s="132"/>
      <c r="F72" s="132">
        <v>400</v>
      </c>
      <c r="G72" s="136"/>
      <c r="H72" s="132">
        <v>400</v>
      </c>
      <c r="I72" s="89">
        <v>160</v>
      </c>
    </row>
    <row r="73" spans="1:9" ht="12.75">
      <c r="A73" s="17">
        <v>60</v>
      </c>
      <c r="B73" s="7" t="s">
        <v>131</v>
      </c>
      <c r="C73" s="24" t="s">
        <v>132</v>
      </c>
      <c r="D73" s="20" t="s">
        <v>133</v>
      </c>
      <c r="E73" s="137">
        <v>0</v>
      </c>
      <c r="F73" s="137">
        <f>SUM(F62:F72)</f>
        <v>2351</v>
      </c>
      <c r="G73" s="138">
        <v>0</v>
      </c>
      <c r="H73" s="137">
        <v>2351</v>
      </c>
      <c r="I73" s="89">
        <f>SUM(I62:I72)</f>
        <v>2913</v>
      </c>
    </row>
    <row r="74" spans="1:9" ht="12.75">
      <c r="A74" s="17">
        <v>61</v>
      </c>
      <c r="B74" s="12">
        <v>1</v>
      </c>
      <c r="C74" s="23" t="s">
        <v>134</v>
      </c>
      <c r="D74" s="14" t="s">
        <v>135</v>
      </c>
      <c r="E74" s="132"/>
      <c r="F74" s="132"/>
      <c r="G74" s="136"/>
      <c r="H74" s="132"/>
      <c r="I74" s="89"/>
    </row>
    <row r="75" spans="1:9" ht="12.75">
      <c r="A75" s="17">
        <v>62</v>
      </c>
      <c r="B75" s="12">
        <v>2</v>
      </c>
      <c r="C75" s="23" t="s">
        <v>136</v>
      </c>
      <c r="D75" s="14" t="s">
        <v>137</v>
      </c>
      <c r="E75" s="132"/>
      <c r="F75" s="132">
        <v>1000</v>
      </c>
      <c r="G75" s="136"/>
      <c r="H75" s="132">
        <v>1000</v>
      </c>
      <c r="I75" s="89">
        <v>1000</v>
      </c>
    </row>
    <row r="76" spans="1:9" ht="12.75">
      <c r="A76" s="17">
        <v>63</v>
      </c>
      <c r="B76" s="12">
        <v>3</v>
      </c>
      <c r="C76" s="23" t="s">
        <v>138</v>
      </c>
      <c r="D76" s="14" t="s">
        <v>139</v>
      </c>
      <c r="E76" s="132"/>
      <c r="F76" s="132"/>
      <c r="G76" s="136"/>
      <c r="H76" s="132"/>
      <c r="I76" s="89"/>
    </row>
    <row r="77" spans="1:9" ht="12.75">
      <c r="A77" s="17">
        <v>64</v>
      </c>
      <c r="B77" s="12">
        <v>4</v>
      </c>
      <c r="C77" s="23" t="s">
        <v>140</v>
      </c>
      <c r="D77" s="14" t="s">
        <v>141</v>
      </c>
      <c r="E77" s="132"/>
      <c r="F77" s="132"/>
      <c r="G77" s="136"/>
      <c r="H77" s="132"/>
      <c r="I77" s="89"/>
    </row>
    <row r="78" spans="1:9" ht="12.75">
      <c r="A78" s="17">
        <v>65</v>
      </c>
      <c r="B78" s="12">
        <v>5</v>
      </c>
      <c r="C78" s="23" t="s">
        <v>142</v>
      </c>
      <c r="D78" s="14" t="s">
        <v>143</v>
      </c>
      <c r="E78" s="132"/>
      <c r="F78" s="132"/>
      <c r="G78" s="136"/>
      <c r="H78" s="132"/>
      <c r="I78" s="89"/>
    </row>
    <row r="79" spans="1:9" ht="12.75">
      <c r="A79" s="17">
        <v>66</v>
      </c>
      <c r="B79" s="7" t="s">
        <v>144</v>
      </c>
      <c r="C79" s="19" t="s">
        <v>145</v>
      </c>
      <c r="D79" s="20" t="s">
        <v>146</v>
      </c>
      <c r="E79" s="137">
        <v>0</v>
      </c>
      <c r="F79" s="137">
        <v>1000</v>
      </c>
      <c r="G79" s="138"/>
      <c r="H79" s="137">
        <v>1000</v>
      </c>
      <c r="I79" s="134">
        <v>1000</v>
      </c>
    </row>
    <row r="80" spans="1:9" ht="25.5">
      <c r="A80" s="17">
        <v>67</v>
      </c>
      <c r="B80" s="12">
        <v>1</v>
      </c>
      <c r="C80" s="23" t="s">
        <v>147</v>
      </c>
      <c r="D80" s="14" t="s">
        <v>148</v>
      </c>
      <c r="E80" s="132"/>
      <c r="F80" s="132"/>
      <c r="G80" s="136"/>
      <c r="H80" s="132"/>
      <c r="I80" s="89"/>
    </row>
    <row r="81" spans="1:9" ht="25.5">
      <c r="A81" s="17">
        <v>68</v>
      </c>
      <c r="B81" s="12">
        <v>2</v>
      </c>
      <c r="C81" s="18" t="s">
        <v>149</v>
      </c>
      <c r="D81" s="14" t="s">
        <v>150</v>
      </c>
      <c r="E81" s="132"/>
      <c r="F81" s="132"/>
      <c r="G81" s="136"/>
      <c r="H81" s="132"/>
      <c r="I81" s="89"/>
    </row>
    <row r="82" spans="1:9" ht="12.75">
      <c r="A82" s="17">
        <v>69</v>
      </c>
      <c r="B82" s="12">
        <v>3</v>
      </c>
      <c r="C82" s="23" t="s">
        <v>151</v>
      </c>
      <c r="D82" s="14" t="s">
        <v>152</v>
      </c>
      <c r="E82" s="132"/>
      <c r="F82" s="132"/>
      <c r="G82" s="136"/>
      <c r="H82" s="132"/>
      <c r="I82" s="89"/>
    </row>
    <row r="83" spans="1:9" ht="12.75">
      <c r="A83" s="17"/>
      <c r="B83" s="12"/>
      <c r="C83" s="23" t="s">
        <v>392</v>
      </c>
      <c r="D83" s="14" t="s">
        <v>391</v>
      </c>
      <c r="E83" s="132"/>
      <c r="F83" s="132"/>
      <c r="G83" s="136"/>
      <c r="H83" s="132"/>
      <c r="I83" s="89">
        <v>0</v>
      </c>
    </row>
    <row r="84" spans="1:9" ht="12.75">
      <c r="A84" s="17">
        <v>70</v>
      </c>
      <c r="B84" s="7" t="s">
        <v>153</v>
      </c>
      <c r="C84" s="19" t="s">
        <v>154</v>
      </c>
      <c r="D84" s="20" t="s">
        <v>155</v>
      </c>
      <c r="E84" s="137">
        <v>0</v>
      </c>
      <c r="F84" s="137">
        <v>0</v>
      </c>
      <c r="G84" s="138">
        <v>0</v>
      </c>
      <c r="H84" s="132">
        <v>0</v>
      </c>
      <c r="I84" s="89">
        <v>0</v>
      </c>
    </row>
    <row r="85" spans="1:9" ht="25.5">
      <c r="A85" s="17">
        <v>71</v>
      </c>
      <c r="B85" s="12">
        <v>1</v>
      </c>
      <c r="C85" s="23" t="s">
        <v>156</v>
      </c>
      <c r="D85" s="14" t="s">
        <v>157</v>
      </c>
      <c r="E85" s="132"/>
      <c r="F85" s="132"/>
      <c r="G85" s="136"/>
      <c r="H85" s="132"/>
      <c r="I85" s="89"/>
    </row>
    <row r="86" spans="1:9" ht="25.5">
      <c r="A86" s="17">
        <v>72</v>
      </c>
      <c r="B86" s="12">
        <v>2</v>
      </c>
      <c r="C86" s="18" t="s">
        <v>158</v>
      </c>
      <c r="D86" s="14" t="s">
        <v>159</v>
      </c>
      <c r="E86" s="132"/>
      <c r="F86" s="132"/>
      <c r="G86" s="136"/>
      <c r="H86" s="132"/>
      <c r="I86" s="89"/>
    </row>
    <row r="87" spans="1:9" ht="12.75">
      <c r="A87" s="17">
        <v>73</v>
      </c>
      <c r="B87" s="12">
        <v>3</v>
      </c>
      <c r="C87" s="23" t="s">
        <v>160</v>
      </c>
      <c r="D87" s="14" t="s">
        <v>393</v>
      </c>
      <c r="E87" s="132"/>
      <c r="F87" s="132"/>
      <c r="G87" s="136"/>
      <c r="H87" s="132"/>
      <c r="I87" s="89">
        <v>340</v>
      </c>
    </row>
    <row r="88" spans="1:9" ht="12.75">
      <c r="A88" s="17">
        <v>74</v>
      </c>
      <c r="B88" s="7" t="s">
        <v>161</v>
      </c>
      <c r="C88" s="19" t="s">
        <v>162</v>
      </c>
      <c r="D88" s="20" t="s">
        <v>163</v>
      </c>
      <c r="E88" s="137">
        <v>0</v>
      </c>
      <c r="F88" s="137">
        <v>0</v>
      </c>
      <c r="G88" s="138">
        <v>0</v>
      </c>
      <c r="H88" s="132">
        <v>0</v>
      </c>
      <c r="I88" s="89">
        <v>340</v>
      </c>
    </row>
    <row r="89" spans="1:9" ht="12.75">
      <c r="A89" s="17">
        <v>75</v>
      </c>
      <c r="B89" s="7" t="s">
        <v>164</v>
      </c>
      <c r="C89" s="24" t="s">
        <v>165</v>
      </c>
      <c r="D89" s="20" t="s">
        <v>166</v>
      </c>
      <c r="E89" s="137"/>
      <c r="F89" s="137"/>
      <c r="G89" s="138"/>
      <c r="H89" s="137">
        <f>SUM(H23+H36+H43+H61+H73+H79+H84+H88)</f>
        <v>165941</v>
      </c>
      <c r="I89" s="89">
        <f>SUM(I23+I36+I43+I61+I73+I79+I84+I88)</f>
        <v>223294</v>
      </c>
    </row>
    <row r="90" spans="1:9" ht="25.5">
      <c r="A90" s="17">
        <v>76</v>
      </c>
      <c r="B90" s="25">
        <v>1</v>
      </c>
      <c r="C90" s="26" t="s">
        <v>167</v>
      </c>
      <c r="D90" s="27" t="s">
        <v>168</v>
      </c>
      <c r="E90" s="135"/>
      <c r="F90" s="135"/>
      <c r="G90" s="139"/>
      <c r="H90" s="149"/>
      <c r="I90" s="89"/>
    </row>
    <row r="91" spans="1:9" ht="25.5">
      <c r="A91" s="17">
        <v>77</v>
      </c>
      <c r="B91" s="25">
        <v>2</v>
      </c>
      <c r="C91" s="30" t="s">
        <v>169</v>
      </c>
      <c r="D91" s="27" t="s">
        <v>170</v>
      </c>
      <c r="E91" s="135"/>
      <c r="F91" s="135"/>
      <c r="G91" s="139"/>
      <c r="H91" s="149"/>
      <c r="I91" s="89"/>
    </row>
    <row r="92" spans="1:9" ht="25.5">
      <c r="A92" s="17">
        <v>78</v>
      </c>
      <c r="B92" s="25">
        <v>3</v>
      </c>
      <c r="C92" s="26" t="s">
        <v>171</v>
      </c>
      <c r="D92" s="27" t="s">
        <v>172</v>
      </c>
      <c r="E92" s="135"/>
      <c r="F92" s="135"/>
      <c r="G92" s="139"/>
      <c r="H92" s="149"/>
      <c r="I92" s="89"/>
    </row>
    <row r="93" spans="1:9" ht="25.5">
      <c r="A93" s="17">
        <v>79</v>
      </c>
      <c r="B93" s="31" t="s">
        <v>173</v>
      </c>
      <c r="C93" s="32" t="s">
        <v>174</v>
      </c>
      <c r="D93" s="33" t="s">
        <v>175</v>
      </c>
      <c r="E93" s="140">
        <v>0</v>
      </c>
      <c r="F93" s="140">
        <v>0</v>
      </c>
      <c r="G93" s="141">
        <v>0</v>
      </c>
      <c r="H93" s="149">
        <v>0</v>
      </c>
      <c r="I93" s="89"/>
    </row>
    <row r="94" spans="1:9" ht="25.5">
      <c r="A94" s="17">
        <v>80</v>
      </c>
      <c r="B94" s="25">
        <v>1</v>
      </c>
      <c r="C94" s="30" t="s">
        <v>176</v>
      </c>
      <c r="D94" s="27" t="s">
        <v>177</v>
      </c>
      <c r="E94" s="135"/>
      <c r="F94" s="135"/>
      <c r="G94" s="139"/>
      <c r="H94" s="149"/>
      <c r="I94" s="89"/>
    </row>
    <row r="95" spans="1:9" ht="25.5">
      <c r="A95" s="17">
        <v>81</v>
      </c>
      <c r="B95" s="25">
        <v>2</v>
      </c>
      <c r="C95" s="26" t="s">
        <v>178</v>
      </c>
      <c r="D95" s="27" t="s">
        <v>179</v>
      </c>
      <c r="E95" s="135"/>
      <c r="F95" s="135"/>
      <c r="G95" s="139"/>
      <c r="H95" s="149"/>
      <c r="I95" s="89"/>
    </row>
    <row r="96" spans="1:9" ht="25.5">
      <c r="A96" s="17">
        <v>82</v>
      </c>
      <c r="B96" s="25">
        <v>3</v>
      </c>
      <c r="C96" s="30" t="s">
        <v>180</v>
      </c>
      <c r="D96" s="27" t="s">
        <v>181</v>
      </c>
      <c r="E96" s="135"/>
      <c r="F96" s="135"/>
      <c r="G96" s="139"/>
      <c r="H96" s="149"/>
      <c r="I96" s="89"/>
    </row>
    <row r="97" spans="1:9" ht="25.5">
      <c r="A97" s="17">
        <v>83</v>
      </c>
      <c r="B97" s="25">
        <v>4</v>
      </c>
      <c r="C97" s="26" t="s">
        <v>182</v>
      </c>
      <c r="D97" s="27" t="s">
        <v>183</v>
      </c>
      <c r="E97" s="135"/>
      <c r="F97" s="135"/>
      <c r="G97" s="139"/>
      <c r="H97" s="149"/>
      <c r="I97" s="89"/>
    </row>
    <row r="98" spans="1:9" ht="12.75">
      <c r="A98" s="17">
        <v>84</v>
      </c>
      <c r="B98" s="31" t="s">
        <v>184</v>
      </c>
      <c r="C98" s="35" t="s">
        <v>185</v>
      </c>
      <c r="D98" s="33" t="s">
        <v>186</v>
      </c>
      <c r="E98" s="140">
        <v>0</v>
      </c>
      <c r="F98" s="140">
        <v>0</v>
      </c>
      <c r="G98" s="141">
        <v>0</v>
      </c>
      <c r="H98" s="149">
        <v>0</v>
      </c>
      <c r="I98" s="89"/>
    </row>
    <row r="99" spans="1:9" ht="25.5">
      <c r="A99" s="17">
        <v>85</v>
      </c>
      <c r="B99" s="25">
        <v>1</v>
      </c>
      <c r="C99" s="27" t="s">
        <v>187</v>
      </c>
      <c r="D99" s="27" t="s">
        <v>188</v>
      </c>
      <c r="E99" s="135"/>
      <c r="F99" s="135"/>
      <c r="G99" s="139"/>
      <c r="H99" s="149"/>
      <c r="I99" s="89"/>
    </row>
    <row r="100" spans="1:9" ht="12.75">
      <c r="A100" s="17">
        <v>86</v>
      </c>
      <c r="B100" s="29" t="s">
        <v>20</v>
      </c>
      <c r="C100" s="17" t="s">
        <v>189</v>
      </c>
      <c r="D100" s="27"/>
      <c r="E100" s="135">
        <v>3244</v>
      </c>
      <c r="F100" s="135"/>
      <c r="G100" s="139"/>
      <c r="H100" s="149">
        <v>3244</v>
      </c>
      <c r="I100" s="89">
        <v>5802</v>
      </c>
    </row>
    <row r="101" spans="1:9" ht="12.75">
      <c r="A101" s="17">
        <v>87</v>
      </c>
      <c r="B101" s="29" t="s">
        <v>22</v>
      </c>
      <c r="C101" s="17" t="s">
        <v>394</v>
      </c>
      <c r="D101" s="27"/>
      <c r="E101" s="135"/>
      <c r="F101" s="135">
        <v>356</v>
      </c>
      <c r="G101" s="139"/>
      <c r="H101" s="149">
        <v>356</v>
      </c>
      <c r="I101" s="89">
        <v>356</v>
      </c>
    </row>
    <row r="102" spans="1:9" ht="12.75">
      <c r="A102" s="17">
        <v>88</v>
      </c>
      <c r="B102" s="29" t="s">
        <v>23</v>
      </c>
      <c r="C102" s="17" t="s">
        <v>190</v>
      </c>
      <c r="D102" s="27"/>
      <c r="E102" s="135"/>
      <c r="F102" s="135"/>
      <c r="G102" s="139">
        <v>2130</v>
      </c>
      <c r="H102" s="149">
        <v>2130</v>
      </c>
      <c r="I102" s="135">
        <v>5273</v>
      </c>
    </row>
    <row r="103" spans="1:9" ht="25.5">
      <c r="A103" s="17">
        <v>89</v>
      </c>
      <c r="B103" s="25">
        <v>2</v>
      </c>
      <c r="C103" s="27" t="s">
        <v>191</v>
      </c>
      <c r="D103" s="27" t="s">
        <v>192</v>
      </c>
      <c r="E103" s="135"/>
      <c r="F103" s="135"/>
      <c r="G103" s="139"/>
      <c r="H103" s="149"/>
      <c r="I103" s="89"/>
    </row>
    <row r="104" spans="1:9" ht="12.75">
      <c r="A104" s="17">
        <v>90</v>
      </c>
      <c r="B104" s="31" t="s">
        <v>193</v>
      </c>
      <c r="C104" s="33" t="s">
        <v>194</v>
      </c>
      <c r="D104" s="33" t="s">
        <v>195</v>
      </c>
      <c r="E104" s="140"/>
      <c r="F104" s="140"/>
      <c r="G104" s="141"/>
      <c r="H104" s="150">
        <f>SUM(H99:H103)</f>
        <v>5730</v>
      </c>
      <c r="I104" s="89">
        <f>SUM(I100:I103)</f>
        <v>11431</v>
      </c>
    </row>
    <row r="105" spans="1:9" ht="12.75">
      <c r="A105" s="17">
        <v>91</v>
      </c>
      <c r="B105" s="25">
        <v>1</v>
      </c>
      <c r="C105" s="26" t="s">
        <v>196</v>
      </c>
      <c r="D105" s="27" t="s">
        <v>197</v>
      </c>
      <c r="E105" s="135"/>
      <c r="F105" s="135"/>
      <c r="G105" s="139"/>
      <c r="H105" s="149"/>
      <c r="I105" s="89">
        <v>4439</v>
      </c>
    </row>
    <row r="106" spans="1:9" ht="12.75">
      <c r="A106" s="17">
        <v>92</v>
      </c>
      <c r="B106" s="25">
        <v>2</v>
      </c>
      <c r="C106" s="26" t="s">
        <v>198</v>
      </c>
      <c r="D106" s="27" t="s">
        <v>199</v>
      </c>
      <c r="E106" s="135"/>
      <c r="F106" s="135"/>
      <c r="G106" s="139"/>
      <c r="H106" s="149"/>
      <c r="I106" s="89"/>
    </row>
    <row r="107" spans="1:9" ht="12.75">
      <c r="A107" s="17">
        <v>93</v>
      </c>
      <c r="B107" s="25">
        <v>3</v>
      </c>
      <c r="C107" s="26" t="s">
        <v>200</v>
      </c>
      <c r="D107" s="27" t="s">
        <v>201</v>
      </c>
      <c r="E107" s="135"/>
      <c r="F107" s="135"/>
      <c r="G107" s="139"/>
      <c r="H107" s="149"/>
      <c r="I107" s="89"/>
    </row>
    <row r="108" spans="1:9" ht="12.75">
      <c r="A108" s="17">
        <v>94</v>
      </c>
      <c r="B108" s="25">
        <v>4</v>
      </c>
      <c r="C108" s="26" t="s">
        <v>202</v>
      </c>
      <c r="D108" s="27" t="s">
        <v>203</v>
      </c>
      <c r="E108" s="135"/>
      <c r="F108" s="135"/>
      <c r="G108" s="139"/>
      <c r="H108" s="149"/>
      <c r="I108" s="89"/>
    </row>
    <row r="109" spans="1:9" ht="12.75">
      <c r="A109" s="17">
        <v>95</v>
      </c>
      <c r="B109" s="25">
        <v>5</v>
      </c>
      <c r="C109" s="30" t="s">
        <v>204</v>
      </c>
      <c r="D109" s="27" t="s">
        <v>205</v>
      </c>
      <c r="E109" s="135"/>
      <c r="F109" s="135"/>
      <c r="G109" s="139"/>
      <c r="H109" s="149"/>
      <c r="I109" s="89"/>
    </row>
    <row r="110" spans="1:9" ht="12.75">
      <c r="A110" s="17">
        <v>96</v>
      </c>
      <c r="B110" s="31" t="s">
        <v>206</v>
      </c>
      <c r="C110" s="32" t="s">
        <v>207</v>
      </c>
      <c r="D110" s="33" t="s">
        <v>208</v>
      </c>
      <c r="E110" s="140"/>
      <c r="F110" s="140"/>
      <c r="G110" s="141"/>
      <c r="H110" s="150">
        <v>5730</v>
      </c>
      <c r="I110" s="89">
        <f>SUM(I104:I109)</f>
        <v>15870</v>
      </c>
    </row>
    <row r="111" spans="1:9" ht="12.75">
      <c r="A111" s="17">
        <v>97</v>
      </c>
      <c r="B111" s="25">
        <v>1</v>
      </c>
      <c r="C111" s="30" t="s">
        <v>209</v>
      </c>
      <c r="D111" s="27" t="s">
        <v>210</v>
      </c>
      <c r="E111" s="135"/>
      <c r="F111" s="135"/>
      <c r="G111" s="139"/>
      <c r="H111" s="149"/>
      <c r="I111" s="89"/>
    </row>
    <row r="112" spans="1:9" ht="12.75">
      <c r="A112" s="17">
        <v>98</v>
      </c>
      <c r="B112" s="25">
        <v>2</v>
      </c>
      <c r="C112" s="30" t="s">
        <v>211</v>
      </c>
      <c r="D112" s="27" t="s">
        <v>212</v>
      </c>
      <c r="E112" s="135"/>
      <c r="F112" s="135"/>
      <c r="G112" s="139"/>
      <c r="H112" s="149"/>
      <c r="I112" s="89"/>
    </row>
    <row r="113" spans="1:9" ht="12.75">
      <c r="A113" s="17">
        <v>99</v>
      </c>
      <c r="B113" s="25">
        <v>3</v>
      </c>
      <c r="C113" s="26" t="s">
        <v>213</v>
      </c>
      <c r="D113" s="27" t="s">
        <v>214</v>
      </c>
      <c r="E113" s="135"/>
      <c r="F113" s="135"/>
      <c r="G113" s="139"/>
      <c r="H113" s="149"/>
      <c r="I113" s="89"/>
    </row>
    <row r="114" spans="1:9" ht="12.75">
      <c r="A114" s="17">
        <v>100</v>
      </c>
      <c r="B114" s="25">
        <v>4</v>
      </c>
      <c r="C114" s="26" t="s">
        <v>215</v>
      </c>
      <c r="D114" s="27" t="s">
        <v>216</v>
      </c>
      <c r="E114" s="135"/>
      <c r="F114" s="135"/>
      <c r="G114" s="139"/>
      <c r="H114" s="149"/>
      <c r="I114" s="89"/>
    </row>
    <row r="115" spans="1:9" ht="12.75">
      <c r="A115" s="17">
        <v>101</v>
      </c>
      <c r="B115" s="31" t="s">
        <v>217</v>
      </c>
      <c r="C115" s="35" t="s">
        <v>218</v>
      </c>
      <c r="D115" s="33" t="s">
        <v>219</v>
      </c>
      <c r="E115" s="140">
        <v>0</v>
      </c>
      <c r="F115" s="140">
        <v>0</v>
      </c>
      <c r="G115" s="141">
        <v>0</v>
      </c>
      <c r="H115" s="149">
        <v>0</v>
      </c>
      <c r="I115" s="89"/>
    </row>
    <row r="116" spans="1:9" ht="25.5">
      <c r="A116" s="17">
        <v>102</v>
      </c>
      <c r="B116" s="25">
        <v>1</v>
      </c>
      <c r="C116" s="30" t="s">
        <v>220</v>
      </c>
      <c r="D116" s="27" t="s">
        <v>221</v>
      </c>
      <c r="E116" s="135"/>
      <c r="F116" s="135"/>
      <c r="G116" s="139"/>
      <c r="H116" s="149"/>
      <c r="I116" s="89"/>
    </row>
    <row r="117" spans="1:9" ht="12.75">
      <c r="A117" s="17">
        <v>103</v>
      </c>
      <c r="B117" s="31" t="s">
        <v>222</v>
      </c>
      <c r="C117" s="35" t="s">
        <v>223</v>
      </c>
      <c r="D117" s="33" t="s">
        <v>224</v>
      </c>
      <c r="E117" s="140"/>
      <c r="F117" s="140"/>
      <c r="G117" s="141"/>
      <c r="H117" s="150"/>
      <c r="I117" s="89"/>
    </row>
    <row r="118" spans="1:9" ht="13.5" thickBot="1">
      <c r="A118" s="36">
        <v>104</v>
      </c>
      <c r="B118" s="37" t="s">
        <v>225</v>
      </c>
      <c r="C118" s="37" t="s">
        <v>433</v>
      </c>
      <c r="D118" s="37"/>
      <c r="E118" s="142">
        <f>SUM(E6:E116)</f>
        <v>64483</v>
      </c>
      <c r="F118" s="142">
        <v>13867</v>
      </c>
      <c r="G118" s="143">
        <v>93321</v>
      </c>
      <c r="H118" s="151">
        <f>SUM(H89+H110)</f>
        <v>171671</v>
      </c>
      <c r="I118" s="133">
        <f>SUM(I89+I110)</f>
        <v>239164</v>
      </c>
    </row>
    <row r="119" spans="1:8" ht="12.75">
      <c r="A119" s="39"/>
      <c r="B119" s="40"/>
      <c r="C119" s="39"/>
      <c r="D119" s="39"/>
      <c r="E119" s="144"/>
      <c r="F119" s="145"/>
      <c r="G119" s="144"/>
      <c r="H119" s="152"/>
    </row>
    <row r="120" spans="1:8" ht="12.75">
      <c r="A120" s="39"/>
      <c r="B120" s="42"/>
      <c r="C120" s="43"/>
      <c r="D120" s="39"/>
      <c r="E120" s="146"/>
      <c r="F120" s="144"/>
      <c r="G120" s="146"/>
      <c r="H120" s="153"/>
    </row>
    <row r="121" spans="1:8" ht="12.75">
      <c r="A121" s="39"/>
      <c r="B121" s="42"/>
      <c r="C121" s="43"/>
      <c r="D121" s="39"/>
      <c r="E121" s="146"/>
      <c r="F121" s="144"/>
      <c r="G121" s="146"/>
      <c r="H121" s="153"/>
    </row>
    <row r="122" spans="5:8" ht="12.75">
      <c r="E122" s="147"/>
      <c r="F122" s="147"/>
      <c r="G122" s="147"/>
      <c r="H122" s="154"/>
    </row>
    <row r="123" spans="5:8" ht="12.75">
      <c r="E123" s="147"/>
      <c r="F123" s="147"/>
      <c r="G123" s="147"/>
      <c r="H123" s="154"/>
    </row>
    <row r="124" spans="5:8" ht="12.75">
      <c r="E124" s="147"/>
      <c r="F124" s="147"/>
      <c r="G124" s="147"/>
      <c r="H124" s="154"/>
    </row>
    <row r="125" spans="5:8" ht="12.75">
      <c r="E125" s="147"/>
      <c r="F125" s="147"/>
      <c r="G125" s="147"/>
      <c r="H125" s="154"/>
    </row>
    <row r="126" spans="5:7" ht="12.75">
      <c r="E126" s="147"/>
      <c r="F126" s="147"/>
      <c r="G126" s="147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8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47">
      <selection activeCell="C37" sqref="C37"/>
    </sheetView>
  </sheetViews>
  <sheetFormatPr defaultColWidth="9.140625" defaultRowHeight="12.75"/>
  <cols>
    <col min="1" max="1" width="3.140625" style="0" customWidth="1"/>
    <col min="2" max="2" width="44.140625" style="0" customWidth="1"/>
    <col min="3" max="3" width="8.140625" style="0" customWidth="1"/>
    <col min="5" max="5" width="7.7109375" style="0" customWidth="1"/>
    <col min="6" max="7" width="7.140625" style="0" customWidth="1"/>
    <col min="9" max="9" width="7.28125" style="0" customWidth="1"/>
    <col min="10" max="10" width="7.421875" style="0" customWidth="1"/>
    <col min="11" max="11" width="7.140625" style="0" customWidth="1"/>
    <col min="12" max="12" width="11.7109375" style="0" customWidth="1"/>
    <col min="13" max="13" width="15.140625" style="0" customWidth="1"/>
  </cols>
  <sheetData>
    <row r="1" ht="12.75">
      <c r="B1" t="s">
        <v>486</v>
      </c>
    </row>
    <row r="2" spans="2:11" ht="12.75">
      <c r="B2" s="44" t="s">
        <v>226</v>
      </c>
      <c r="E2" s="39"/>
      <c r="F2" s="39"/>
      <c r="G2" s="39"/>
      <c r="H2" s="39"/>
      <c r="I2" s="39"/>
      <c r="J2" s="39"/>
      <c r="K2" s="39"/>
    </row>
    <row r="3" spans="2:11" ht="12.75">
      <c r="B3" s="44"/>
      <c r="C3" t="s">
        <v>227</v>
      </c>
      <c r="E3" s="39"/>
      <c r="F3" s="39"/>
      <c r="G3" s="39"/>
      <c r="H3" s="39"/>
      <c r="I3" s="39"/>
      <c r="J3" s="39"/>
      <c r="K3" s="39"/>
    </row>
    <row r="4" spans="2:11" ht="12.75">
      <c r="B4" s="44" t="s">
        <v>228</v>
      </c>
      <c r="C4" t="s">
        <v>229</v>
      </c>
      <c r="D4" t="s">
        <v>230</v>
      </c>
      <c r="E4" s="39" t="s">
        <v>231</v>
      </c>
      <c r="F4" s="41" t="s">
        <v>232</v>
      </c>
      <c r="G4" s="41" t="s">
        <v>264</v>
      </c>
      <c r="H4" s="39"/>
      <c r="I4" s="39"/>
      <c r="J4" s="39"/>
      <c r="K4" s="39"/>
    </row>
    <row r="5" spans="1:11" ht="12.75">
      <c r="A5" s="16"/>
      <c r="B5" s="45" t="s">
        <v>233</v>
      </c>
      <c r="C5" s="46" t="s">
        <v>234</v>
      </c>
      <c r="D5" s="47"/>
      <c r="E5" s="48"/>
      <c r="F5" s="45" t="s">
        <v>235</v>
      </c>
      <c r="G5" s="16" t="s">
        <v>448</v>
      </c>
      <c r="H5" s="45"/>
      <c r="I5" s="50"/>
      <c r="J5" s="39"/>
      <c r="K5" s="39"/>
    </row>
    <row r="6" spans="1:11" ht="12.75">
      <c r="A6" s="51"/>
      <c r="B6" s="45"/>
      <c r="C6" s="52" t="s">
        <v>236</v>
      </c>
      <c r="D6" s="52" t="s">
        <v>237</v>
      </c>
      <c r="E6" s="52" t="s">
        <v>238</v>
      </c>
      <c r="F6" s="45" t="s">
        <v>311</v>
      </c>
      <c r="G6" s="114" t="s">
        <v>449</v>
      </c>
      <c r="H6" s="45"/>
      <c r="I6" s="50"/>
      <c r="J6" s="39"/>
      <c r="K6" s="39"/>
    </row>
    <row r="7" spans="1:11" ht="12.75">
      <c r="A7" s="51">
        <v>1</v>
      </c>
      <c r="B7" s="53" t="s">
        <v>239</v>
      </c>
      <c r="C7" s="45"/>
      <c r="D7" s="51"/>
      <c r="E7" s="53"/>
      <c r="F7" s="51"/>
      <c r="G7" s="16"/>
      <c r="H7" s="16"/>
      <c r="J7" s="39"/>
      <c r="K7" s="39"/>
    </row>
    <row r="8" spans="1:11" ht="12.75">
      <c r="A8" s="51">
        <v>2</v>
      </c>
      <c r="B8" s="53" t="s">
        <v>240</v>
      </c>
      <c r="C8" s="45"/>
      <c r="D8" s="51"/>
      <c r="E8" s="53"/>
      <c r="F8" s="51"/>
      <c r="G8" s="16"/>
      <c r="H8" s="16"/>
      <c r="J8" s="39"/>
      <c r="K8" s="39"/>
    </row>
    <row r="9" spans="1:11" ht="12.75">
      <c r="A9" s="51">
        <v>3</v>
      </c>
      <c r="B9" s="16" t="s">
        <v>241</v>
      </c>
      <c r="C9" s="16">
        <v>25983</v>
      </c>
      <c r="D9" s="51">
        <v>1904</v>
      </c>
      <c r="E9" s="16">
        <v>59005</v>
      </c>
      <c r="F9" s="16">
        <f>SUM(C9:E9)</f>
        <v>86892</v>
      </c>
      <c r="G9" s="45">
        <v>89979</v>
      </c>
      <c r="H9" s="16"/>
      <c r="J9" s="39"/>
      <c r="K9" s="39"/>
    </row>
    <row r="10" spans="1:11" ht="12.75">
      <c r="A10" s="51">
        <v>4</v>
      </c>
      <c r="B10" s="51" t="s">
        <v>242</v>
      </c>
      <c r="C10" s="51">
        <v>4684</v>
      </c>
      <c r="D10" s="51">
        <v>514</v>
      </c>
      <c r="E10" s="16">
        <v>15659</v>
      </c>
      <c r="F10" s="51">
        <f>SUM(C10:E10)</f>
        <v>20857</v>
      </c>
      <c r="G10" s="45">
        <v>21757</v>
      </c>
      <c r="H10" s="16"/>
      <c r="J10" s="39"/>
      <c r="K10" s="39"/>
    </row>
    <row r="11" spans="1:11" ht="12.75">
      <c r="A11" s="51">
        <v>5</v>
      </c>
      <c r="B11" s="51" t="s">
        <v>243</v>
      </c>
      <c r="C11" s="51">
        <v>18450</v>
      </c>
      <c r="D11" s="51">
        <v>1690</v>
      </c>
      <c r="E11" s="16">
        <v>17318</v>
      </c>
      <c r="F11" s="51">
        <f>SUM(C11:E11)</f>
        <v>37458</v>
      </c>
      <c r="G11" s="45">
        <v>33405</v>
      </c>
      <c r="H11" s="16"/>
      <c r="J11" s="55"/>
      <c r="K11" s="55"/>
    </row>
    <row r="12" spans="1:11" ht="12.75">
      <c r="A12" s="51">
        <v>6</v>
      </c>
      <c r="B12" s="51" t="s">
        <v>244</v>
      </c>
      <c r="C12" s="51">
        <v>8110</v>
      </c>
      <c r="D12" s="51">
        <v>0</v>
      </c>
      <c r="E12" s="16">
        <v>0</v>
      </c>
      <c r="F12" s="51">
        <v>8110</v>
      </c>
      <c r="G12" s="59">
        <v>9160</v>
      </c>
      <c r="H12" s="16"/>
      <c r="J12" s="39"/>
      <c r="K12" s="39"/>
    </row>
    <row r="13" spans="1:11" ht="12.75">
      <c r="A13" s="51">
        <v>7</v>
      </c>
      <c r="B13" s="51" t="s">
        <v>245</v>
      </c>
      <c r="C13" s="51">
        <v>7571</v>
      </c>
      <c r="D13" s="51">
        <v>455</v>
      </c>
      <c r="E13" s="16">
        <v>5066</v>
      </c>
      <c r="F13" s="51">
        <f>SUM(C13:E13)</f>
        <v>13092</v>
      </c>
      <c r="G13" s="59">
        <v>11937</v>
      </c>
      <c r="H13" s="16"/>
      <c r="J13" s="39"/>
      <c r="K13" s="39"/>
    </row>
    <row r="14" spans="1:11" ht="12.75">
      <c r="A14" s="51">
        <v>8</v>
      </c>
      <c r="B14" s="51" t="s">
        <v>246</v>
      </c>
      <c r="C14" s="51">
        <f aca="true" t="shared" si="0" ref="C14:H14">SUM(C9:C13)</f>
        <v>64798</v>
      </c>
      <c r="D14" s="51">
        <f t="shared" si="0"/>
        <v>4563</v>
      </c>
      <c r="E14" s="16">
        <f t="shared" si="0"/>
        <v>97048</v>
      </c>
      <c r="F14" s="51">
        <f t="shared" si="0"/>
        <v>166409</v>
      </c>
      <c r="G14" s="45">
        <v>166238</v>
      </c>
      <c r="H14" s="16"/>
      <c r="J14" s="39"/>
      <c r="K14" s="39"/>
    </row>
    <row r="15" spans="1:11" ht="12.75">
      <c r="A15" s="51"/>
      <c r="B15" s="51"/>
      <c r="C15" s="51"/>
      <c r="D15" s="51"/>
      <c r="E15" s="16"/>
      <c r="F15" s="51"/>
      <c r="G15" s="16"/>
      <c r="H15" s="16"/>
      <c r="J15" s="39"/>
      <c r="K15" s="39"/>
    </row>
    <row r="16" spans="1:11" ht="12.75">
      <c r="A16" s="54">
        <v>9</v>
      </c>
      <c r="B16" s="45" t="s">
        <v>247</v>
      </c>
      <c r="C16" s="51"/>
      <c r="D16" s="51"/>
      <c r="E16" s="45"/>
      <c r="F16" s="51"/>
      <c r="G16" s="16"/>
      <c r="H16" s="16"/>
      <c r="J16" s="39"/>
      <c r="K16" s="39"/>
    </row>
    <row r="17" spans="1:11" ht="12.75">
      <c r="A17" s="54">
        <v>10</v>
      </c>
      <c r="B17" s="45" t="s">
        <v>240</v>
      </c>
      <c r="C17" s="51"/>
      <c r="D17" s="51"/>
      <c r="E17" s="45"/>
      <c r="F17" s="51"/>
      <c r="G17" s="16"/>
      <c r="H17" s="16"/>
      <c r="J17" s="39"/>
      <c r="K17" s="39"/>
    </row>
    <row r="18" spans="1:11" ht="12.75">
      <c r="A18" s="51">
        <v>11</v>
      </c>
      <c r="B18" s="51" t="s">
        <v>248</v>
      </c>
      <c r="C18" s="51"/>
      <c r="D18" s="51">
        <v>2699</v>
      </c>
      <c r="E18" s="16">
        <v>762</v>
      </c>
      <c r="F18" s="51">
        <f>SUM(C18:E18)</f>
        <v>3461</v>
      </c>
      <c r="G18" s="51">
        <v>6141</v>
      </c>
      <c r="H18" s="16"/>
      <c r="J18" s="39"/>
      <c r="K18" s="39"/>
    </row>
    <row r="19" spans="1:11" ht="12.75">
      <c r="A19" s="51">
        <v>12</v>
      </c>
      <c r="B19" s="51" t="s">
        <v>249</v>
      </c>
      <c r="C19" s="51"/>
      <c r="D19" s="51">
        <v>1400</v>
      </c>
      <c r="E19" s="16">
        <v>0</v>
      </c>
      <c r="F19" s="51">
        <v>1400</v>
      </c>
      <c r="G19" s="16">
        <v>39663</v>
      </c>
      <c r="H19" s="16"/>
      <c r="J19" s="39"/>
      <c r="K19" s="39"/>
    </row>
    <row r="20" spans="1:11" ht="12.75">
      <c r="A20" s="51">
        <v>13</v>
      </c>
      <c r="B20" s="51" t="s">
        <v>250</v>
      </c>
      <c r="C20" s="16"/>
      <c r="D20" s="16"/>
      <c r="E20" s="16"/>
      <c r="F20" s="51"/>
      <c r="G20" s="16"/>
      <c r="H20" s="16"/>
      <c r="J20" s="39"/>
      <c r="K20" s="39"/>
    </row>
    <row r="21" spans="1:11" ht="12.75">
      <c r="A21" s="51">
        <v>14</v>
      </c>
      <c r="B21" s="51" t="s">
        <v>251</v>
      </c>
      <c r="C21" s="16"/>
      <c r="D21" s="16"/>
      <c r="E21" s="16"/>
      <c r="F21" s="51"/>
      <c r="G21" s="16"/>
      <c r="H21" s="16"/>
      <c r="J21" s="39"/>
      <c r="K21" s="39"/>
    </row>
    <row r="22" spans="1:11" ht="12.75">
      <c r="A22" s="51">
        <v>15</v>
      </c>
      <c r="B22" s="51" t="s">
        <v>312</v>
      </c>
      <c r="C22" s="16"/>
      <c r="D22" s="16"/>
      <c r="E22" s="16"/>
      <c r="F22" s="51"/>
      <c r="G22" s="16">
        <v>19747</v>
      </c>
      <c r="H22" s="16"/>
      <c r="J22" s="39"/>
      <c r="K22" s="39"/>
    </row>
    <row r="23" spans="1:11" ht="12.75">
      <c r="A23" s="51">
        <v>16</v>
      </c>
      <c r="B23" s="51" t="s">
        <v>252</v>
      </c>
      <c r="C23" s="16"/>
      <c r="D23" s="16">
        <f>SUM(D18:D22)</f>
        <v>4099</v>
      </c>
      <c r="E23" s="16">
        <f>SUM(E18:E22)</f>
        <v>762</v>
      </c>
      <c r="F23" s="51">
        <f>SUM(F18:F22)</f>
        <v>4861</v>
      </c>
      <c r="G23" s="16">
        <v>65551</v>
      </c>
      <c r="H23" s="16"/>
      <c r="J23" s="39"/>
      <c r="K23" s="39"/>
    </row>
    <row r="24" spans="1:11" ht="12.75">
      <c r="A24" s="51"/>
      <c r="B24" s="16"/>
      <c r="C24" s="16"/>
      <c r="D24" s="16"/>
      <c r="E24" s="45"/>
      <c r="F24" s="16"/>
      <c r="G24" s="16"/>
      <c r="H24" s="16"/>
      <c r="J24" s="39"/>
      <c r="K24" s="39"/>
    </row>
    <row r="25" spans="1:11" ht="12.75">
      <c r="A25" s="57">
        <v>17</v>
      </c>
      <c r="B25" s="45" t="s">
        <v>253</v>
      </c>
      <c r="C25" s="16"/>
      <c r="D25" s="16"/>
      <c r="E25" s="45"/>
      <c r="F25" s="16"/>
      <c r="G25" s="16"/>
      <c r="H25" s="16"/>
      <c r="J25" s="39"/>
      <c r="K25" s="39"/>
    </row>
    <row r="26" spans="1:11" ht="12.75">
      <c r="A26" s="58">
        <v>18</v>
      </c>
      <c r="B26" s="58" t="s">
        <v>254</v>
      </c>
      <c r="C26" s="58">
        <v>200</v>
      </c>
      <c r="D26" s="16"/>
      <c r="E26" s="45">
        <v>0</v>
      </c>
      <c r="F26" s="51">
        <v>200</v>
      </c>
      <c r="G26" s="54">
        <v>200</v>
      </c>
      <c r="H26" s="16"/>
      <c r="J26" s="39"/>
      <c r="K26" s="39"/>
    </row>
    <row r="27" spans="1:11" ht="12.75">
      <c r="A27" s="51">
        <v>19</v>
      </c>
      <c r="B27" s="49" t="s">
        <v>255</v>
      </c>
      <c r="C27" s="16"/>
      <c r="D27" s="16"/>
      <c r="E27" s="45"/>
      <c r="F27" s="49"/>
      <c r="G27" s="16"/>
      <c r="H27" s="16"/>
      <c r="J27" s="39"/>
      <c r="K27" s="39"/>
    </row>
    <row r="28" spans="1:11" ht="12.75">
      <c r="A28" s="51">
        <v>20</v>
      </c>
      <c r="B28" s="49" t="s">
        <v>256</v>
      </c>
      <c r="C28" s="16">
        <v>200</v>
      </c>
      <c r="D28" s="16"/>
      <c r="E28" s="45">
        <v>0</v>
      </c>
      <c r="F28" s="49">
        <v>200</v>
      </c>
      <c r="G28" s="49">
        <v>4728</v>
      </c>
      <c r="H28" s="16"/>
      <c r="J28" s="39"/>
      <c r="K28" s="39"/>
    </row>
    <row r="29" spans="1:11" ht="12.75">
      <c r="A29" s="51">
        <v>21</v>
      </c>
      <c r="B29" s="49" t="s">
        <v>257</v>
      </c>
      <c r="C29" s="16"/>
      <c r="D29" s="16"/>
      <c r="E29" s="45"/>
      <c r="F29" s="49"/>
      <c r="G29" s="16"/>
      <c r="H29" s="16"/>
      <c r="J29" s="39"/>
      <c r="K29" s="39"/>
    </row>
    <row r="30" spans="1:11" ht="12.75">
      <c r="A30" s="51">
        <v>22</v>
      </c>
      <c r="B30" s="49" t="s">
        <v>252</v>
      </c>
      <c r="C30" s="16">
        <f>SUM(C26:C29)</f>
        <v>400</v>
      </c>
      <c r="D30" s="16"/>
      <c r="E30" s="45"/>
      <c r="F30" s="49">
        <f>SUM(F26:F29)</f>
        <v>400</v>
      </c>
      <c r="G30" s="16">
        <v>4928</v>
      </c>
      <c r="H30" s="45"/>
      <c r="J30" s="39"/>
      <c r="K30" s="39"/>
    </row>
    <row r="31" spans="1:11" ht="12.75">
      <c r="A31" s="51">
        <v>23</v>
      </c>
      <c r="B31" s="59" t="s">
        <v>396</v>
      </c>
      <c r="C31" s="45">
        <f aca="true" t="shared" si="1" ref="C31:H31">SUM(C14+C23+C30)</f>
        <v>65198</v>
      </c>
      <c r="D31" s="45">
        <f t="shared" si="1"/>
        <v>8662</v>
      </c>
      <c r="E31" s="45">
        <f t="shared" si="1"/>
        <v>97810</v>
      </c>
      <c r="F31" s="59">
        <f t="shared" si="1"/>
        <v>171670</v>
      </c>
      <c r="G31" s="45">
        <v>236717</v>
      </c>
      <c r="H31" s="163"/>
      <c r="J31" s="50"/>
      <c r="K31" s="39"/>
    </row>
    <row r="32" spans="1:11" ht="12.75">
      <c r="A32" s="51"/>
      <c r="B32" s="60"/>
      <c r="C32" s="61"/>
      <c r="D32" s="16"/>
      <c r="E32" s="45"/>
      <c r="F32" s="49"/>
      <c r="G32" s="16"/>
      <c r="H32" s="45"/>
      <c r="J32" s="39"/>
      <c r="K32" s="39"/>
    </row>
    <row r="33" spans="1:11" ht="12.75">
      <c r="A33" s="57">
        <v>24</v>
      </c>
      <c r="B33" s="50" t="s">
        <v>258</v>
      </c>
      <c r="C33" s="16"/>
      <c r="D33" s="45"/>
      <c r="E33" s="45"/>
      <c r="F33" s="49"/>
      <c r="G33" s="16"/>
      <c r="H33" s="45"/>
      <c r="J33" s="39"/>
      <c r="K33" s="39"/>
    </row>
    <row r="34" spans="1:11" ht="12.75">
      <c r="A34" s="43">
        <v>25</v>
      </c>
      <c r="B34" s="49" t="s">
        <v>259</v>
      </c>
      <c r="C34" s="16"/>
      <c r="D34" s="16"/>
      <c r="E34" s="45"/>
      <c r="F34" s="49"/>
      <c r="G34" s="16"/>
      <c r="H34" s="45"/>
      <c r="J34" s="39"/>
      <c r="K34" s="39"/>
    </row>
    <row r="35" spans="1:11" ht="12.75">
      <c r="A35" s="16">
        <v>26</v>
      </c>
      <c r="B35" s="51" t="s">
        <v>397</v>
      </c>
      <c r="C35" s="16"/>
      <c r="D35" s="16"/>
      <c r="E35" s="16"/>
      <c r="F35" s="45"/>
      <c r="G35" s="16">
        <v>2447</v>
      </c>
      <c r="H35" s="45"/>
      <c r="J35" s="39"/>
      <c r="K35" s="39"/>
    </row>
    <row r="36" spans="1:11" ht="12.75">
      <c r="A36" s="16">
        <v>26</v>
      </c>
      <c r="B36" s="45" t="s">
        <v>260</v>
      </c>
      <c r="C36" s="45">
        <f>SUM(C31+C35)</f>
        <v>65198</v>
      </c>
      <c r="D36" s="45">
        <f>SUM(D31+D35)</f>
        <v>8662</v>
      </c>
      <c r="E36" s="45">
        <f>SUM(E31+E35)</f>
        <v>97810</v>
      </c>
      <c r="F36" s="45">
        <f>SUM(F31+F35)</f>
        <v>171670</v>
      </c>
      <c r="G36" s="45">
        <v>239164</v>
      </c>
      <c r="H36" s="163"/>
      <c r="J36" s="39"/>
      <c r="K36" s="39"/>
    </row>
    <row r="37" ht="12.75">
      <c r="H37" s="94"/>
    </row>
    <row r="38" spans="2:12" ht="12.75">
      <c r="B38" t="s">
        <v>228</v>
      </c>
      <c r="C38" t="s">
        <v>229</v>
      </c>
      <c r="D38" t="s">
        <v>261</v>
      </c>
      <c r="E38" t="s">
        <v>262</v>
      </c>
      <c r="F38" t="s">
        <v>263</v>
      </c>
      <c r="G38" t="s">
        <v>264</v>
      </c>
      <c r="H38" t="s">
        <v>265</v>
      </c>
      <c r="I38" t="s">
        <v>266</v>
      </c>
      <c r="J38" t="s">
        <v>10</v>
      </c>
      <c r="K38" t="s">
        <v>267</v>
      </c>
      <c r="L38" t="s">
        <v>268</v>
      </c>
    </row>
    <row r="39" spans="1:13" ht="12.75">
      <c r="A39" s="16">
        <v>27</v>
      </c>
      <c r="B39" s="45" t="s">
        <v>269</v>
      </c>
      <c r="C39" s="16"/>
      <c r="D39" s="16"/>
      <c r="E39" s="16"/>
      <c r="F39" s="16"/>
      <c r="G39" s="16"/>
      <c r="H39" s="16"/>
      <c r="I39" s="16"/>
      <c r="J39" s="16"/>
      <c r="K39" s="16"/>
      <c r="L39" s="46"/>
      <c r="M39" s="39"/>
    </row>
    <row r="40" spans="1:13" ht="12.75">
      <c r="A40" s="16">
        <v>28</v>
      </c>
      <c r="B40" s="16" t="s">
        <v>270</v>
      </c>
      <c r="C40" s="16" t="s">
        <v>271</v>
      </c>
      <c r="D40" s="16" t="s">
        <v>272</v>
      </c>
      <c r="E40" s="16" t="s">
        <v>273</v>
      </c>
      <c r="F40" s="16" t="s">
        <v>274</v>
      </c>
      <c r="G40" s="16" t="s">
        <v>275</v>
      </c>
      <c r="H40" s="16" t="s">
        <v>276</v>
      </c>
      <c r="I40" s="16" t="s">
        <v>277</v>
      </c>
      <c r="J40" s="16" t="s">
        <v>278</v>
      </c>
      <c r="K40" s="16" t="s">
        <v>279</v>
      </c>
      <c r="L40" s="46" t="s">
        <v>447</v>
      </c>
      <c r="M40" s="165"/>
    </row>
    <row r="41" spans="1:13" ht="12.75">
      <c r="A41" s="16">
        <v>29</v>
      </c>
      <c r="B41" s="45" t="s">
        <v>281</v>
      </c>
      <c r="C41" s="16"/>
      <c r="D41" s="16"/>
      <c r="E41" s="16"/>
      <c r="F41" s="16"/>
      <c r="G41" s="16"/>
      <c r="H41" s="16"/>
      <c r="I41" s="16"/>
      <c r="J41" s="16"/>
      <c r="K41" s="16"/>
      <c r="L41" s="46"/>
      <c r="M41" s="39"/>
    </row>
    <row r="42" spans="1:13" ht="12.75">
      <c r="A42" s="16">
        <v>30</v>
      </c>
      <c r="B42" s="16" t="s">
        <v>282</v>
      </c>
      <c r="C42" s="16"/>
      <c r="D42" s="16"/>
      <c r="E42" s="16">
        <v>1250</v>
      </c>
      <c r="F42" s="16"/>
      <c r="G42" s="16"/>
      <c r="H42" s="16">
        <v>100</v>
      </c>
      <c r="I42" s="16"/>
      <c r="J42" s="16"/>
      <c r="K42" s="16"/>
      <c r="L42" s="46">
        <f>SUM(C42:K42)</f>
        <v>1350</v>
      </c>
      <c r="M42" s="41"/>
    </row>
    <row r="43" spans="1:13" ht="12.75">
      <c r="A43" s="16">
        <v>31</v>
      </c>
      <c r="B43" s="16" t="s">
        <v>283</v>
      </c>
      <c r="C43" s="16">
        <v>6408</v>
      </c>
      <c r="D43" s="16">
        <v>1752</v>
      </c>
      <c r="E43" s="16">
        <v>2220</v>
      </c>
      <c r="F43" s="16"/>
      <c r="G43" s="16">
        <v>1903</v>
      </c>
      <c r="H43" s="16">
        <v>470</v>
      </c>
      <c r="I43" s="16"/>
      <c r="J43" s="16"/>
      <c r="K43" s="16"/>
      <c r="L43" s="46">
        <f aca="true" t="shared" si="2" ref="L43:L68">SUM(C43:K43)</f>
        <v>12753</v>
      </c>
      <c r="M43" s="39"/>
    </row>
    <row r="44" spans="1:13" ht="12.75">
      <c r="A44" s="16">
        <v>32</v>
      </c>
      <c r="B44" s="16" t="s">
        <v>284</v>
      </c>
      <c r="C44" s="16"/>
      <c r="D44" s="16"/>
      <c r="E44" s="16">
        <v>2700</v>
      </c>
      <c r="F44" s="16"/>
      <c r="G44" s="16"/>
      <c r="H44" s="16"/>
      <c r="I44" s="16"/>
      <c r="J44" s="16"/>
      <c r="K44" s="16"/>
      <c r="L44" s="46">
        <f t="shared" si="2"/>
        <v>2700</v>
      </c>
      <c r="M44" s="39"/>
    </row>
    <row r="45" spans="1:13" ht="12.75">
      <c r="A45" s="16">
        <v>33</v>
      </c>
      <c r="B45" s="16" t="s">
        <v>285</v>
      </c>
      <c r="C45" s="16"/>
      <c r="D45" s="16"/>
      <c r="E45" s="16">
        <v>5099</v>
      </c>
      <c r="F45" s="16"/>
      <c r="G45" s="51"/>
      <c r="H45" s="16">
        <v>550</v>
      </c>
      <c r="I45" s="16">
        <v>1000</v>
      </c>
      <c r="J45" s="16"/>
      <c r="K45" s="51">
        <v>4928</v>
      </c>
      <c r="L45" s="46">
        <f t="shared" si="2"/>
        <v>11577</v>
      </c>
      <c r="M45" s="39"/>
    </row>
    <row r="46" spans="1:13" ht="12.75">
      <c r="A46" s="16">
        <v>34</v>
      </c>
      <c r="B46" s="16" t="s">
        <v>286</v>
      </c>
      <c r="C46" s="16"/>
      <c r="D46" s="16"/>
      <c r="E46" s="16"/>
      <c r="F46" s="16"/>
      <c r="G46" s="16">
        <v>3400</v>
      </c>
      <c r="H46" s="16"/>
      <c r="I46" s="16"/>
      <c r="J46" s="16"/>
      <c r="K46" s="16"/>
      <c r="L46" s="46">
        <f t="shared" si="2"/>
        <v>3400</v>
      </c>
      <c r="M46" s="41"/>
    </row>
    <row r="47" spans="1:13" ht="12.75">
      <c r="A47" s="16">
        <v>35</v>
      </c>
      <c r="B47" s="16" t="s">
        <v>287</v>
      </c>
      <c r="C47" s="16"/>
      <c r="D47" s="16"/>
      <c r="E47" s="16"/>
      <c r="F47" s="16"/>
      <c r="G47" s="16">
        <v>490</v>
      </c>
      <c r="H47" s="16"/>
      <c r="I47" s="16"/>
      <c r="J47" s="16"/>
      <c r="K47" s="16"/>
      <c r="L47" s="46">
        <f t="shared" si="2"/>
        <v>490</v>
      </c>
      <c r="M47" s="39"/>
    </row>
    <row r="48" spans="1:13" ht="12.75">
      <c r="A48" s="16">
        <v>36</v>
      </c>
      <c r="B48" s="16" t="s">
        <v>288</v>
      </c>
      <c r="C48" s="16"/>
      <c r="D48" s="16"/>
      <c r="E48" s="16">
        <v>495</v>
      </c>
      <c r="F48" s="16"/>
      <c r="G48" s="16"/>
      <c r="H48" s="16"/>
      <c r="I48" s="16">
        <v>38263</v>
      </c>
      <c r="J48" s="16"/>
      <c r="K48" s="16"/>
      <c r="L48" s="46">
        <f t="shared" si="2"/>
        <v>38758</v>
      </c>
      <c r="M48" s="39"/>
    </row>
    <row r="49" spans="1:13" ht="12.75">
      <c r="A49" s="16">
        <v>37</v>
      </c>
      <c r="B49" s="16" t="s">
        <v>289</v>
      </c>
      <c r="C49" s="16">
        <v>2160</v>
      </c>
      <c r="D49" s="16">
        <v>580</v>
      </c>
      <c r="E49" s="16">
        <v>540</v>
      </c>
      <c r="F49" s="16"/>
      <c r="G49" s="16"/>
      <c r="H49" s="16"/>
      <c r="I49" s="16"/>
      <c r="J49" s="16"/>
      <c r="K49" s="16"/>
      <c r="L49" s="46">
        <f t="shared" si="2"/>
        <v>3280</v>
      </c>
      <c r="M49" s="39"/>
    </row>
    <row r="50" spans="1:13" ht="12.75">
      <c r="A50" s="16">
        <v>38</v>
      </c>
      <c r="B50" s="16" t="s">
        <v>290</v>
      </c>
      <c r="C50" s="16"/>
      <c r="D50" s="16"/>
      <c r="E50" s="16"/>
      <c r="F50" s="16">
        <v>1943</v>
      </c>
      <c r="G50" s="16"/>
      <c r="H50" s="16"/>
      <c r="I50" s="16"/>
      <c r="J50" s="16"/>
      <c r="K50" s="16"/>
      <c r="L50" s="46">
        <f t="shared" si="2"/>
        <v>1943</v>
      </c>
      <c r="M50" s="39"/>
    </row>
    <row r="51" spans="1:13" ht="12.75">
      <c r="A51" s="16">
        <v>39</v>
      </c>
      <c r="B51" s="16" t="s">
        <v>291</v>
      </c>
      <c r="C51" s="16"/>
      <c r="D51" s="16"/>
      <c r="E51" s="16"/>
      <c r="F51" s="16">
        <v>1590</v>
      </c>
      <c r="G51" s="16"/>
      <c r="H51" s="16"/>
      <c r="I51" s="16"/>
      <c r="J51" s="16"/>
      <c r="K51" s="16"/>
      <c r="L51" s="46">
        <f t="shared" si="2"/>
        <v>1590</v>
      </c>
      <c r="M51" s="39"/>
    </row>
    <row r="52" spans="1:13" ht="12.75">
      <c r="A52" s="16">
        <v>40</v>
      </c>
      <c r="B52" s="16" t="s">
        <v>292</v>
      </c>
      <c r="C52" s="16"/>
      <c r="D52" s="16"/>
      <c r="E52" s="16"/>
      <c r="F52" s="16">
        <v>4177</v>
      </c>
      <c r="G52" s="16"/>
      <c r="H52" s="16"/>
      <c r="I52" s="16"/>
      <c r="J52" s="16"/>
      <c r="K52" s="16"/>
      <c r="L52" s="46">
        <f t="shared" si="2"/>
        <v>4177</v>
      </c>
      <c r="M52" s="39"/>
    </row>
    <row r="53" spans="1:13" ht="12.75">
      <c r="A53" s="16">
        <v>41</v>
      </c>
      <c r="B53" s="16" t="s">
        <v>293</v>
      </c>
      <c r="C53" s="16"/>
      <c r="D53" s="16"/>
      <c r="E53" s="16"/>
      <c r="F53" s="16">
        <v>200</v>
      </c>
      <c r="G53" s="16"/>
      <c r="H53" s="16"/>
      <c r="I53" s="16"/>
      <c r="J53" s="16"/>
      <c r="K53" s="16"/>
      <c r="L53" s="46">
        <f t="shared" si="2"/>
        <v>200</v>
      </c>
      <c r="M53" s="39"/>
    </row>
    <row r="54" spans="1:13" ht="12.75">
      <c r="A54" s="16">
        <v>42</v>
      </c>
      <c r="B54" s="16" t="s">
        <v>294</v>
      </c>
      <c r="C54" s="16"/>
      <c r="D54" s="16"/>
      <c r="E54" s="16"/>
      <c r="F54" s="16">
        <v>303</v>
      </c>
      <c r="G54" s="16"/>
      <c r="H54" s="16"/>
      <c r="I54" s="16"/>
      <c r="J54" s="16"/>
      <c r="K54" s="16"/>
      <c r="L54" s="46">
        <f t="shared" si="2"/>
        <v>303</v>
      </c>
      <c r="M54" s="39"/>
    </row>
    <row r="55" spans="1:13" ht="12.75">
      <c r="A55" s="16">
        <v>43</v>
      </c>
      <c r="B55" s="16" t="s">
        <v>295</v>
      </c>
      <c r="C55" s="16"/>
      <c r="D55" s="16"/>
      <c r="E55" s="16"/>
      <c r="F55" s="16"/>
      <c r="G55" s="16"/>
      <c r="H55" s="16"/>
      <c r="I55" s="16"/>
      <c r="J55" s="16"/>
      <c r="K55" s="16"/>
      <c r="L55" s="46">
        <f t="shared" si="2"/>
        <v>0</v>
      </c>
      <c r="M55" s="39"/>
    </row>
    <row r="56" spans="1:13" ht="12.75">
      <c r="A56" s="16">
        <v>44</v>
      </c>
      <c r="B56" s="16" t="s">
        <v>296</v>
      </c>
      <c r="C56" s="16"/>
      <c r="D56" s="16"/>
      <c r="E56" s="16"/>
      <c r="F56" s="16">
        <v>200</v>
      </c>
      <c r="G56" s="16"/>
      <c r="H56" s="16"/>
      <c r="I56" s="16"/>
      <c r="J56" s="16"/>
      <c r="K56" s="16"/>
      <c r="L56" s="46">
        <f t="shared" si="2"/>
        <v>200</v>
      </c>
      <c r="M56" s="39"/>
    </row>
    <row r="57" spans="1:13" ht="12.75">
      <c r="A57" s="16">
        <v>45</v>
      </c>
      <c r="B57" s="16" t="s">
        <v>297</v>
      </c>
      <c r="C57" s="16"/>
      <c r="D57" s="16"/>
      <c r="E57" s="16"/>
      <c r="F57" s="16"/>
      <c r="G57" s="16">
        <v>1477</v>
      </c>
      <c r="H57" s="16"/>
      <c r="I57" s="16"/>
      <c r="J57" s="16"/>
      <c r="K57" s="16"/>
      <c r="L57" s="46">
        <f t="shared" si="2"/>
        <v>1477</v>
      </c>
      <c r="M57" s="39"/>
    </row>
    <row r="58" spans="1:13" ht="12.75">
      <c r="A58" s="16">
        <v>46</v>
      </c>
      <c r="B58" s="16" t="s">
        <v>298</v>
      </c>
      <c r="C58" s="16"/>
      <c r="D58" s="16"/>
      <c r="E58" s="16"/>
      <c r="F58" s="16"/>
      <c r="G58" s="16">
        <v>630</v>
      </c>
      <c r="H58" s="16"/>
      <c r="I58" s="16"/>
      <c r="J58" s="16"/>
      <c r="K58" s="16"/>
      <c r="L58" s="46">
        <f t="shared" si="2"/>
        <v>630</v>
      </c>
      <c r="M58" s="39"/>
    </row>
    <row r="59" spans="1:13" ht="12.75">
      <c r="A59" s="16">
        <v>47</v>
      </c>
      <c r="B59" s="16" t="s">
        <v>299</v>
      </c>
      <c r="C59" s="16"/>
      <c r="D59" s="16"/>
      <c r="E59" s="16"/>
      <c r="F59" s="51">
        <v>747</v>
      </c>
      <c r="G59" s="16">
        <v>430</v>
      </c>
      <c r="H59" s="16"/>
      <c r="I59" s="16"/>
      <c r="J59" s="16"/>
      <c r="K59" s="16"/>
      <c r="L59" s="46">
        <f t="shared" si="2"/>
        <v>1177</v>
      </c>
      <c r="M59" s="39"/>
    </row>
    <row r="60" spans="1:13" ht="12.75">
      <c r="A60" s="16">
        <v>48</v>
      </c>
      <c r="B60" s="16" t="s">
        <v>300</v>
      </c>
      <c r="C60" s="16">
        <v>17532</v>
      </c>
      <c r="D60" s="16">
        <v>2367</v>
      </c>
      <c r="E60" s="16">
        <v>3484</v>
      </c>
      <c r="F60" s="16"/>
      <c r="G60" s="16"/>
      <c r="H60" s="16">
        <v>1699</v>
      </c>
      <c r="I60" s="16"/>
      <c r="J60" s="16"/>
      <c r="K60" s="16"/>
      <c r="L60" s="46">
        <f t="shared" si="2"/>
        <v>25082</v>
      </c>
      <c r="M60" s="39"/>
    </row>
    <row r="61" spans="1:13" ht="12.75">
      <c r="A61" s="16">
        <v>49</v>
      </c>
      <c r="B61" s="16" t="s">
        <v>301</v>
      </c>
      <c r="C61" s="16">
        <v>168</v>
      </c>
      <c r="D61" s="16">
        <v>45</v>
      </c>
      <c r="E61" s="16">
        <v>1122</v>
      </c>
      <c r="F61" s="16"/>
      <c r="G61" s="16"/>
      <c r="H61" s="16">
        <v>50</v>
      </c>
      <c r="I61" s="16"/>
      <c r="J61" s="16"/>
      <c r="K61" s="16"/>
      <c r="L61" s="46">
        <f t="shared" si="2"/>
        <v>1385</v>
      </c>
      <c r="M61" s="39"/>
    </row>
    <row r="62" spans="1:13" ht="12.75">
      <c r="A62" s="16">
        <v>50</v>
      </c>
      <c r="B62" s="16" t="s">
        <v>302</v>
      </c>
      <c r="C62" s="16">
        <v>1715</v>
      </c>
      <c r="D62" s="16">
        <v>480</v>
      </c>
      <c r="E62" s="16">
        <v>1950</v>
      </c>
      <c r="F62" s="16"/>
      <c r="G62" s="16"/>
      <c r="H62" s="45">
        <v>310</v>
      </c>
      <c r="I62" s="16"/>
      <c r="J62" s="16"/>
      <c r="K62" s="16"/>
      <c r="L62" s="46">
        <f t="shared" si="2"/>
        <v>4455</v>
      </c>
      <c r="M62" s="39"/>
    </row>
    <row r="63" spans="1:13" ht="12.75">
      <c r="A63" s="16">
        <v>51</v>
      </c>
      <c r="B63" s="16" t="s">
        <v>303</v>
      </c>
      <c r="C63" s="16"/>
      <c r="D63" s="16"/>
      <c r="E63" s="16">
        <v>618</v>
      </c>
      <c r="F63" s="16"/>
      <c r="G63" s="16"/>
      <c r="H63" s="16">
        <v>100</v>
      </c>
      <c r="I63" s="16"/>
      <c r="J63" s="16"/>
      <c r="K63" s="16"/>
      <c r="L63" s="46">
        <f t="shared" si="2"/>
        <v>718</v>
      </c>
      <c r="M63" s="39"/>
    </row>
    <row r="64" spans="1:13" ht="12.75">
      <c r="A64" s="16">
        <v>52</v>
      </c>
      <c r="B64" s="16" t="s">
        <v>304</v>
      </c>
      <c r="C64" s="16"/>
      <c r="D64" s="16"/>
      <c r="E64" s="16"/>
      <c r="F64" s="16"/>
      <c r="G64" s="16"/>
      <c r="H64" s="16"/>
      <c r="I64" s="16"/>
      <c r="J64" s="16"/>
      <c r="K64" s="16"/>
      <c r="L64" s="46">
        <f t="shared" si="2"/>
        <v>0</v>
      </c>
      <c r="M64" s="39"/>
    </row>
    <row r="65" spans="1:13" ht="12.75">
      <c r="A65" s="16">
        <v>53</v>
      </c>
      <c r="B65" s="16" t="s">
        <v>305</v>
      </c>
      <c r="C65" s="16">
        <v>372</v>
      </c>
      <c r="D65" s="16">
        <v>100</v>
      </c>
      <c r="E65" s="16">
        <v>1035</v>
      </c>
      <c r="F65" s="16"/>
      <c r="G65" s="16"/>
      <c r="H65" s="16"/>
      <c r="I65" s="16"/>
      <c r="J65" s="16"/>
      <c r="K65" s="16"/>
      <c r="L65" s="46">
        <f t="shared" si="2"/>
        <v>1507</v>
      </c>
      <c r="M65" s="39"/>
    </row>
    <row r="66" spans="1:13" ht="12.75">
      <c r="A66" s="16"/>
      <c r="B66" s="16" t="s">
        <v>398</v>
      </c>
      <c r="C66" s="16"/>
      <c r="D66" s="16"/>
      <c r="E66" s="16"/>
      <c r="F66" s="16"/>
      <c r="G66" s="16"/>
      <c r="H66" s="16"/>
      <c r="I66" s="16"/>
      <c r="J66" s="16">
        <v>2447</v>
      </c>
      <c r="K66" s="16"/>
      <c r="L66" s="46">
        <f t="shared" si="2"/>
        <v>2447</v>
      </c>
      <c r="M66" s="39"/>
    </row>
    <row r="67" spans="1:13" ht="12.75">
      <c r="A67" s="16">
        <v>54</v>
      </c>
      <c r="B67" s="16" t="s">
        <v>306</v>
      </c>
      <c r="C67" s="16"/>
      <c r="D67" s="16"/>
      <c r="E67" s="16"/>
      <c r="F67" s="16"/>
      <c r="G67" s="16"/>
      <c r="H67" s="16"/>
      <c r="I67" s="16">
        <v>400</v>
      </c>
      <c r="J67" s="16"/>
      <c r="K67" s="16"/>
      <c r="L67" s="46">
        <f t="shared" si="2"/>
        <v>400</v>
      </c>
      <c r="M67" s="39"/>
    </row>
    <row r="68" spans="1:13" ht="12.75">
      <c r="A68" s="16"/>
      <c r="B68" s="16" t="s">
        <v>313</v>
      </c>
      <c r="C68" s="16"/>
      <c r="D68" s="16"/>
      <c r="E68" s="16"/>
      <c r="F68" s="16"/>
      <c r="G68" s="16">
        <v>19747</v>
      </c>
      <c r="H68" s="16"/>
      <c r="I68" s="16"/>
      <c r="J68" s="16"/>
      <c r="K68" s="16"/>
      <c r="L68" s="46">
        <f t="shared" si="2"/>
        <v>19747</v>
      </c>
      <c r="M68" s="39"/>
    </row>
    <row r="69" spans="1:13" ht="12.75">
      <c r="A69" s="16">
        <v>55</v>
      </c>
      <c r="B69" s="16" t="s">
        <v>307</v>
      </c>
      <c r="C69" s="16">
        <f>SUM(C42:C68)</f>
        <v>28355</v>
      </c>
      <c r="D69" s="16">
        <f aca="true" t="shared" si="3" ref="D69:K69">SUM(D42:D68)</f>
        <v>5324</v>
      </c>
      <c r="E69" s="16">
        <f t="shared" si="3"/>
        <v>20513</v>
      </c>
      <c r="F69" s="16">
        <f t="shared" si="3"/>
        <v>9160</v>
      </c>
      <c r="G69" s="16">
        <f t="shared" si="3"/>
        <v>28077</v>
      </c>
      <c r="H69" s="16">
        <f t="shared" si="3"/>
        <v>3279</v>
      </c>
      <c r="I69" s="16">
        <f t="shared" si="3"/>
        <v>39663</v>
      </c>
      <c r="J69" s="16">
        <f t="shared" si="3"/>
        <v>2447</v>
      </c>
      <c r="K69" s="16">
        <f t="shared" si="3"/>
        <v>4928</v>
      </c>
      <c r="L69" s="46">
        <f>SUM(L42:L68)</f>
        <v>141746</v>
      </c>
      <c r="M69" s="166"/>
    </row>
    <row r="70" spans="1:13" ht="12.75">
      <c r="A70" s="16">
        <v>56</v>
      </c>
      <c r="B70" s="16" t="s">
        <v>308</v>
      </c>
      <c r="C70" s="16"/>
      <c r="D70" s="16"/>
      <c r="E70" s="16"/>
      <c r="F70" s="16"/>
      <c r="G70" s="16"/>
      <c r="H70" s="16"/>
      <c r="I70" s="16"/>
      <c r="J70" s="16"/>
      <c r="K70" s="16"/>
      <c r="L70" s="46"/>
      <c r="M70" s="39"/>
    </row>
    <row r="71" spans="1:13" ht="12.75">
      <c r="A71" s="16">
        <v>57</v>
      </c>
      <c r="B71" s="16" t="s">
        <v>309</v>
      </c>
      <c r="C71" s="45">
        <v>61624</v>
      </c>
      <c r="D71" s="45">
        <v>16433</v>
      </c>
      <c r="E71" s="45">
        <v>12892</v>
      </c>
      <c r="F71" s="16">
        <v>0</v>
      </c>
      <c r="G71" s="16">
        <v>3607</v>
      </c>
      <c r="H71" s="45">
        <v>2862</v>
      </c>
      <c r="I71" s="16"/>
      <c r="J71" s="16"/>
      <c r="K71" s="16"/>
      <c r="L71" s="46">
        <f>SUM(C71:K71)</f>
        <v>97418</v>
      </c>
      <c r="M71" s="166"/>
    </row>
    <row r="72" spans="1:13" ht="12.75">
      <c r="A72" s="16">
        <v>58</v>
      </c>
      <c r="B72" s="62" t="s">
        <v>310</v>
      </c>
      <c r="C72" s="62">
        <f aca="true" t="shared" si="4" ref="C72:K72">SUM(C69:C71)</f>
        <v>89979</v>
      </c>
      <c r="D72" s="62">
        <f t="shared" si="4"/>
        <v>21757</v>
      </c>
      <c r="E72" s="62">
        <f t="shared" si="4"/>
        <v>33405</v>
      </c>
      <c r="F72" s="62">
        <f t="shared" si="4"/>
        <v>9160</v>
      </c>
      <c r="G72" s="62">
        <f t="shared" si="4"/>
        <v>31684</v>
      </c>
      <c r="H72" s="62">
        <f t="shared" si="4"/>
        <v>6141</v>
      </c>
      <c r="I72" s="62">
        <f t="shared" si="4"/>
        <v>39663</v>
      </c>
      <c r="J72" s="62">
        <f t="shared" si="4"/>
        <v>2447</v>
      </c>
      <c r="K72" s="62">
        <f t="shared" si="4"/>
        <v>4928</v>
      </c>
      <c r="L72" s="164">
        <f>SUM(L69:L71)</f>
        <v>239164</v>
      </c>
      <c r="M72" s="166"/>
    </row>
    <row r="73" spans="2:13" ht="12.75">
      <c r="B73" s="39"/>
      <c r="C73" s="39"/>
      <c r="D73" s="39"/>
      <c r="E73" s="39"/>
      <c r="F73" s="39"/>
      <c r="G73" s="39"/>
      <c r="H73" s="39"/>
      <c r="I73" s="39"/>
      <c r="J73" s="39"/>
      <c r="M73" s="39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94">
      <selection activeCell="E5" sqref="E5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20.28125" style="0" customWidth="1"/>
    <col min="4" max="4" width="12.140625" style="0" customWidth="1"/>
    <col min="5" max="5" width="7.421875" style="0" customWidth="1"/>
    <col min="7" max="7" width="6.00390625" style="0" customWidth="1"/>
    <col min="8" max="8" width="6.7109375" style="0" customWidth="1"/>
    <col min="9" max="9" width="7.57421875" style="0" customWidth="1"/>
  </cols>
  <sheetData>
    <row r="1" spans="3:7" ht="12.75">
      <c r="C1" s="157" t="s">
        <v>487</v>
      </c>
      <c r="D1" s="157"/>
      <c r="E1" s="157"/>
      <c r="F1" s="157"/>
      <c r="G1" s="157"/>
    </row>
    <row r="2" ht="12.75">
      <c r="C2" t="s">
        <v>403</v>
      </c>
    </row>
    <row r="3" spans="3:7" ht="12.75">
      <c r="C3" s="1"/>
      <c r="G3" t="s">
        <v>404</v>
      </c>
    </row>
    <row r="4" spans="1:13" ht="63.75">
      <c r="A4" s="16" t="s">
        <v>429</v>
      </c>
      <c r="B4" s="95" t="s">
        <v>430</v>
      </c>
      <c r="C4" s="2" t="s">
        <v>438</v>
      </c>
      <c r="D4" s="3" t="s">
        <v>441</v>
      </c>
      <c r="E4" s="8" t="s">
        <v>14</v>
      </c>
      <c r="F4" s="8" t="s">
        <v>15</v>
      </c>
      <c r="G4" s="9" t="s">
        <v>440</v>
      </c>
      <c r="H4" s="10" t="s">
        <v>439</v>
      </c>
      <c r="I4" s="8" t="s">
        <v>451</v>
      </c>
      <c r="J4" s="8" t="s">
        <v>450</v>
      </c>
      <c r="K4" s="8" t="s">
        <v>446</v>
      </c>
      <c r="L4" s="39"/>
      <c r="M4" s="39"/>
    </row>
    <row r="5" spans="1:13" ht="38.25">
      <c r="A5" s="16">
        <v>1</v>
      </c>
      <c r="B5" s="96">
        <v>1</v>
      </c>
      <c r="C5" s="13" t="s">
        <v>18</v>
      </c>
      <c r="D5" s="18" t="s">
        <v>19</v>
      </c>
      <c r="E5" s="16"/>
      <c r="F5" s="16"/>
      <c r="G5" s="16"/>
      <c r="H5" s="16"/>
      <c r="I5" s="51"/>
      <c r="J5" s="51"/>
      <c r="K5" s="51"/>
      <c r="L5" s="43"/>
      <c r="M5" s="43"/>
    </row>
    <row r="6" spans="1:13" ht="63.75">
      <c r="A6" s="16">
        <v>2</v>
      </c>
      <c r="B6" s="96">
        <v>3</v>
      </c>
      <c r="C6" s="18" t="s">
        <v>33</v>
      </c>
      <c r="D6" s="14" t="s">
        <v>34</v>
      </c>
      <c r="E6" s="14"/>
      <c r="F6" s="14"/>
      <c r="G6" s="15"/>
      <c r="H6" s="97"/>
      <c r="I6" s="51"/>
      <c r="J6" s="51"/>
      <c r="K6" s="51"/>
      <c r="L6" s="43"/>
      <c r="M6" s="43"/>
    </row>
    <row r="7" spans="1:13" ht="102">
      <c r="A7" s="16">
        <v>3</v>
      </c>
      <c r="B7" s="96">
        <v>4</v>
      </c>
      <c r="C7" s="18" t="s">
        <v>35</v>
      </c>
      <c r="D7" s="14" t="s">
        <v>36</v>
      </c>
      <c r="E7" s="14"/>
      <c r="F7" s="14"/>
      <c r="G7" s="15"/>
      <c r="H7" s="97"/>
      <c r="I7" s="51"/>
      <c r="J7" s="51"/>
      <c r="K7" s="51"/>
      <c r="L7" s="43"/>
      <c r="M7" s="43"/>
    </row>
    <row r="8" spans="1:13" ht="75.75" customHeight="1">
      <c r="A8" s="16"/>
      <c r="B8" s="96"/>
      <c r="C8" s="18" t="s">
        <v>37</v>
      </c>
      <c r="D8" s="14" t="s">
        <v>38</v>
      </c>
      <c r="E8" s="14"/>
      <c r="F8" s="14"/>
      <c r="G8" s="15"/>
      <c r="H8" s="97"/>
      <c r="I8" s="51"/>
      <c r="J8" s="51"/>
      <c r="K8" s="51"/>
      <c r="L8" s="43"/>
      <c r="M8" s="43"/>
    </row>
    <row r="9" spans="1:13" ht="12.75">
      <c r="A9" s="16">
        <v>4</v>
      </c>
      <c r="B9" s="96">
        <v>5</v>
      </c>
      <c r="C9" s="18"/>
      <c r="D9" s="14" t="s">
        <v>38</v>
      </c>
      <c r="E9" s="14"/>
      <c r="F9" s="14"/>
      <c r="G9" s="15"/>
      <c r="H9" s="97"/>
      <c r="I9" s="51"/>
      <c r="J9" s="51"/>
      <c r="K9" s="51"/>
      <c r="L9" s="43"/>
      <c r="M9" s="43"/>
    </row>
    <row r="10" spans="1:13" ht="38.25">
      <c r="A10" s="16">
        <v>5</v>
      </c>
      <c r="B10" s="96">
        <v>6</v>
      </c>
      <c r="C10" s="18" t="s">
        <v>442</v>
      </c>
      <c r="D10" s="14" t="s">
        <v>40</v>
      </c>
      <c r="E10" s="14"/>
      <c r="F10" s="14"/>
      <c r="G10" s="15"/>
      <c r="H10" s="98"/>
      <c r="I10" s="51"/>
      <c r="J10" s="51"/>
      <c r="K10" s="51"/>
      <c r="L10" s="43"/>
      <c r="M10" s="43"/>
    </row>
    <row r="11" spans="1:13" ht="25.5">
      <c r="A11" s="16">
        <v>6</v>
      </c>
      <c r="B11" s="99" t="s">
        <v>43</v>
      </c>
      <c r="C11" s="18" t="s">
        <v>41</v>
      </c>
      <c r="D11" s="14" t="s">
        <v>42</v>
      </c>
      <c r="E11" s="14">
        <v>0</v>
      </c>
      <c r="F11" s="14">
        <v>0</v>
      </c>
      <c r="G11" s="15">
        <v>0</v>
      </c>
      <c r="H11" s="98">
        <v>0</v>
      </c>
      <c r="I11" s="51"/>
      <c r="J11" s="51"/>
      <c r="K11" s="51"/>
      <c r="L11" s="43"/>
      <c r="M11" s="43"/>
    </row>
    <row r="12" spans="1:13" ht="51">
      <c r="A12" s="16">
        <v>7</v>
      </c>
      <c r="B12" s="96">
        <v>1</v>
      </c>
      <c r="C12" s="19" t="s">
        <v>44</v>
      </c>
      <c r="D12" s="20" t="s">
        <v>45</v>
      </c>
      <c r="E12" s="20"/>
      <c r="F12" s="20"/>
      <c r="G12" s="21"/>
      <c r="H12" s="97"/>
      <c r="I12" s="51"/>
      <c r="J12" s="51"/>
      <c r="K12" s="51"/>
      <c r="L12" s="43"/>
      <c r="M12" s="43"/>
    </row>
    <row r="13" spans="1:13" ht="25.5">
      <c r="A13" s="16">
        <v>8</v>
      </c>
      <c r="B13" s="96">
        <v>2</v>
      </c>
      <c r="C13" s="18" t="s">
        <v>46</v>
      </c>
      <c r="D13" s="14" t="s">
        <v>47</v>
      </c>
      <c r="E13" s="14"/>
      <c r="F13" s="14"/>
      <c r="G13" s="15"/>
      <c r="H13" s="97"/>
      <c r="I13" s="51"/>
      <c r="J13" s="51"/>
      <c r="K13" s="51"/>
      <c r="L13" s="43"/>
      <c r="M13" s="43"/>
    </row>
    <row r="14" spans="1:13" ht="89.25">
      <c r="A14" s="16">
        <v>9</v>
      </c>
      <c r="B14" s="96">
        <v>3</v>
      </c>
      <c r="C14" s="18" t="s">
        <v>48</v>
      </c>
      <c r="D14" s="14" t="s">
        <v>49</v>
      </c>
      <c r="E14" s="14"/>
      <c r="F14" s="14"/>
      <c r="G14" s="15"/>
      <c r="H14" s="97"/>
      <c r="I14" s="51"/>
      <c r="J14" s="51"/>
      <c r="K14" s="51"/>
      <c r="L14" s="43"/>
      <c r="M14" s="43"/>
    </row>
    <row r="15" spans="1:13" ht="89.25">
      <c r="A15" s="16">
        <v>10</v>
      </c>
      <c r="B15" s="96">
        <v>4</v>
      </c>
      <c r="C15" s="18" t="s">
        <v>50</v>
      </c>
      <c r="D15" s="14" t="s">
        <v>51</v>
      </c>
      <c r="E15" s="14"/>
      <c r="F15" s="14"/>
      <c r="G15" s="15"/>
      <c r="H15" s="97"/>
      <c r="I15" s="16"/>
      <c r="J15" s="16"/>
      <c r="K15" s="16"/>
      <c r="L15" s="39"/>
      <c r="M15" s="39"/>
    </row>
    <row r="16" spans="1:13" ht="89.25">
      <c r="A16" s="16">
        <v>11</v>
      </c>
      <c r="B16" s="96">
        <v>5</v>
      </c>
      <c r="C16" s="18" t="s">
        <v>52</v>
      </c>
      <c r="D16" s="14" t="s">
        <v>53</v>
      </c>
      <c r="E16" s="14"/>
      <c r="F16" s="14"/>
      <c r="G16" s="15">
        <v>3279</v>
      </c>
      <c r="H16" s="97">
        <v>3279</v>
      </c>
      <c r="I16" s="90">
        <v>3278</v>
      </c>
      <c r="J16" s="112">
        <v>0</v>
      </c>
      <c r="K16" s="112">
        <v>0</v>
      </c>
      <c r="L16" s="39"/>
      <c r="M16" s="39"/>
    </row>
    <row r="17" spans="1:13" ht="51">
      <c r="A17" s="16"/>
      <c r="B17" s="96">
        <v>6</v>
      </c>
      <c r="C17" s="18" t="s">
        <v>54</v>
      </c>
      <c r="D17" s="14" t="s">
        <v>55</v>
      </c>
      <c r="E17" s="14"/>
      <c r="F17" s="14"/>
      <c r="G17" s="15"/>
      <c r="H17" s="97">
        <v>0</v>
      </c>
      <c r="I17" s="90">
        <v>39</v>
      </c>
      <c r="J17" s="90">
        <v>665</v>
      </c>
      <c r="K17" s="90">
        <v>799</v>
      </c>
      <c r="L17" s="39"/>
      <c r="M17" s="39"/>
    </row>
    <row r="18" spans="1:13" ht="51">
      <c r="A18" s="16">
        <v>12</v>
      </c>
      <c r="B18" s="99" t="s">
        <v>61</v>
      </c>
      <c r="C18" s="19" t="s">
        <v>62</v>
      </c>
      <c r="D18" s="14" t="s">
        <v>63</v>
      </c>
      <c r="E18" s="14">
        <v>0</v>
      </c>
      <c r="F18" s="14">
        <v>0</v>
      </c>
      <c r="G18" s="15">
        <v>0</v>
      </c>
      <c r="H18" s="97">
        <v>0</v>
      </c>
      <c r="I18" s="90">
        <v>3317</v>
      </c>
      <c r="J18" s="112">
        <v>665</v>
      </c>
      <c r="K18" s="112">
        <v>799</v>
      </c>
      <c r="L18" s="39"/>
      <c r="M18" s="39"/>
    </row>
    <row r="19" spans="1:13" ht="38.25">
      <c r="A19" s="16">
        <v>13</v>
      </c>
      <c r="B19" s="96">
        <v>1</v>
      </c>
      <c r="C19" s="18" t="s">
        <v>64</v>
      </c>
      <c r="D19" s="20"/>
      <c r="E19" s="20"/>
      <c r="F19" s="20"/>
      <c r="G19" s="21"/>
      <c r="H19" s="97"/>
      <c r="I19" s="16"/>
      <c r="J19" s="16"/>
      <c r="K19" s="16"/>
      <c r="L19" s="39"/>
      <c r="M19" s="39"/>
    </row>
    <row r="20" spans="1:13" ht="89.25">
      <c r="A20" s="16">
        <v>14</v>
      </c>
      <c r="B20" s="96">
        <v>2</v>
      </c>
      <c r="C20" s="18" t="s">
        <v>66</v>
      </c>
      <c r="D20" s="14" t="s">
        <v>65</v>
      </c>
      <c r="E20" s="14"/>
      <c r="F20" s="14"/>
      <c r="G20" s="15"/>
      <c r="H20" s="97"/>
      <c r="I20" s="16"/>
      <c r="J20" s="16"/>
      <c r="K20" s="16"/>
      <c r="L20" s="39"/>
      <c r="M20" s="39"/>
    </row>
    <row r="21" spans="1:13" ht="89.25">
      <c r="A21" s="16">
        <v>15</v>
      </c>
      <c r="B21" s="96">
        <v>3</v>
      </c>
      <c r="C21" s="18" t="s">
        <v>68</v>
      </c>
      <c r="D21" s="14" t="s">
        <v>67</v>
      </c>
      <c r="E21" s="14"/>
      <c r="F21" s="14"/>
      <c r="G21" s="15"/>
      <c r="H21" s="97"/>
      <c r="I21" s="16"/>
      <c r="J21" s="16"/>
      <c r="K21" s="16"/>
      <c r="L21" s="39"/>
      <c r="M21" s="39"/>
    </row>
    <row r="22" spans="1:13" ht="89.25">
      <c r="A22" s="16">
        <v>16</v>
      </c>
      <c r="B22" s="96">
        <v>4</v>
      </c>
      <c r="C22" s="18" t="s">
        <v>70</v>
      </c>
      <c r="D22" s="14" t="s">
        <v>69</v>
      </c>
      <c r="E22" s="14"/>
      <c r="F22" s="14"/>
      <c r="G22" s="15"/>
      <c r="H22" s="97"/>
      <c r="I22" s="16"/>
      <c r="J22" s="16"/>
      <c r="K22" s="16"/>
      <c r="L22" s="39"/>
      <c r="M22" s="39"/>
    </row>
    <row r="23" spans="1:13" ht="63.75">
      <c r="A23" s="16">
        <v>17</v>
      </c>
      <c r="B23" s="96">
        <v>5</v>
      </c>
      <c r="C23" s="18" t="s">
        <v>72</v>
      </c>
      <c r="D23" s="14" t="s">
        <v>71</v>
      </c>
      <c r="E23" s="14"/>
      <c r="F23" s="14"/>
      <c r="G23" s="15"/>
      <c r="H23" s="97"/>
      <c r="I23" s="16"/>
      <c r="J23" s="16"/>
      <c r="K23" s="16"/>
      <c r="L23" s="39"/>
      <c r="M23" s="39"/>
    </row>
    <row r="24" spans="1:13" ht="51">
      <c r="A24" s="16">
        <v>18</v>
      </c>
      <c r="B24" s="99" t="s">
        <v>74</v>
      </c>
      <c r="C24" s="19" t="s">
        <v>75</v>
      </c>
      <c r="D24" s="14"/>
      <c r="E24" s="14">
        <v>0</v>
      </c>
      <c r="F24" s="14">
        <v>0</v>
      </c>
      <c r="G24" s="15">
        <v>0</v>
      </c>
      <c r="H24" s="97">
        <v>0</v>
      </c>
      <c r="I24" s="16"/>
      <c r="J24" s="16"/>
      <c r="K24" s="16"/>
      <c r="L24" s="39"/>
      <c r="M24" s="39"/>
    </row>
    <row r="25" spans="1:13" ht="25.5">
      <c r="A25" s="16">
        <v>19</v>
      </c>
      <c r="B25" s="96">
        <v>1</v>
      </c>
      <c r="C25" s="18" t="s">
        <v>77</v>
      </c>
      <c r="D25" s="20" t="s">
        <v>76</v>
      </c>
      <c r="E25" s="20"/>
      <c r="F25" s="20"/>
      <c r="G25" s="21"/>
      <c r="H25" s="97"/>
      <c r="I25" s="16"/>
      <c r="J25" s="16"/>
      <c r="K25" s="16"/>
      <c r="L25" s="39"/>
      <c r="M25" s="39"/>
    </row>
    <row r="26" spans="1:13" ht="25.5">
      <c r="A26" s="16">
        <v>20</v>
      </c>
      <c r="B26" s="96">
        <v>2</v>
      </c>
      <c r="C26" s="18" t="s">
        <v>79</v>
      </c>
      <c r="D26" s="14" t="s">
        <v>78</v>
      </c>
      <c r="E26" s="14"/>
      <c r="F26" s="14"/>
      <c r="G26" s="15"/>
      <c r="H26" s="97"/>
      <c r="I26" s="16"/>
      <c r="J26" s="16"/>
      <c r="K26" s="16"/>
      <c r="L26" s="39"/>
      <c r="M26" s="39"/>
    </row>
    <row r="27" spans="1:13" ht="12.75">
      <c r="A27" s="16">
        <v>21</v>
      </c>
      <c r="B27" s="99" t="s">
        <v>81</v>
      </c>
      <c r="C27" s="19" t="s">
        <v>82</v>
      </c>
      <c r="D27" s="14" t="s">
        <v>80</v>
      </c>
      <c r="E27" s="14">
        <v>0</v>
      </c>
      <c r="F27" s="14">
        <v>0</v>
      </c>
      <c r="G27" s="15">
        <v>0</v>
      </c>
      <c r="H27" s="97">
        <v>0</v>
      </c>
      <c r="I27" s="16"/>
      <c r="J27" s="16"/>
      <c r="K27" s="16"/>
      <c r="L27" s="39"/>
      <c r="M27" s="39"/>
    </row>
    <row r="28" spans="1:13" ht="25.5">
      <c r="A28" s="16">
        <v>22</v>
      </c>
      <c r="B28" s="96">
        <v>1</v>
      </c>
      <c r="C28" s="18" t="s">
        <v>84</v>
      </c>
      <c r="D28" s="20" t="s">
        <v>83</v>
      </c>
      <c r="E28" s="20"/>
      <c r="F28" s="20"/>
      <c r="G28" s="21"/>
      <c r="H28" s="97"/>
      <c r="I28" s="16"/>
      <c r="J28" s="16"/>
      <c r="K28" s="16"/>
      <c r="L28" s="39"/>
      <c r="M28" s="39"/>
    </row>
    <row r="29" spans="1:13" ht="38.25">
      <c r="A29" s="16">
        <v>23</v>
      </c>
      <c r="B29" s="96">
        <v>2</v>
      </c>
      <c r="C29" s="18" t="s">
        <v>86</v>
      </c>
      <c r="D29" s="14" t="s">
        <v>85</v>
      </c>
      <c r="E29" s="14"/>
      <c r="F29" s="14"/>
      <c r="G29" s="15"/>
      <c r="H29" s="97"/>
      <c r="I29" s="16"/>
      <c r="J29" s="16"/>
      <c r="K29" s="16"/>
      <c r="L29" s="39"/>
      <c r="M29" s="39"/>
    </row>
    <row r="30" spans="1:13" ht="25.5">
      <c r="A30" s="16">
        <v>24</v>
      </c>
      <c r="B30" s="96">
        <v>3</v>
      </c>
      <c r="C30" s="18" t="s">
        <v>88</v>
      </c>
      <c r="D30" s="14" t="s">
        <v>87</v>
      </c>
      <c r="E30" s="14"/>
      <c r="F30" s="14"/>
      <c r="G30" s="15"/>
      <c r="H30" s="97"/>
      <c r="I30" s="16"/>
      <c r="J30" s="16"/>
      <c r="K30" s="16"/>
      <c r="L30" s="39"/>
      <c r="M30" s="39"/>
    </row>
    <row r="31" spans="1:13" ht="38.25">
      <c r="A31" s="16">
        <v>25</v>
      </c>
      <c r="B31" s="96">
        <v>4</v>
      </c>
      <c r="C31" s="18" t="s">
        <v>90</v>
      </c>
      <c r="D31" s="14" t="s">
        <v>89</v>
      </c>
      <c r="E31" s="14"/>
      <c r="F31" s="14"/>
      <c r="G31" s="15"/>
      <c r="H31" s="97"/>
      <c r="I31" s="16"/>
      <c r="J31" s="16"/>
      <c r="K31" s="16"/>
      <c r="L31" s="39"/>
      <c r="M31" s="39"/>
    </row>
    <row r="32" spans="1:13" ht="12.75">
      <c r="A32" s="16">
        <v>26</v>
      </c>
      <c r="B32" s="96">
        <v>5</v>
      </c>
      <c r="C32" s="18" t="s">
        <v>92</v>
      </c>
      <c r="D32" s="14" t="s">
        <v>91</v>
      </c>
      <c r="E32" s="14"/>
      <c r="F32" s="14"/>
      <c r="G32" s="15"/>
      <c r="H32" s="97"/>
      <c r="I32" s="16"/>
      <c r="J32" s="16"/>
      <c r="K32" s="16"/>
      <c r="L32" s="39"/>
      <c r="M32" s="39"/>
    </row>
    <row r="33" spans="1:13" ht="51">
      <c r="A33" s="16">
        <v>27</v>
      </c>
      <c r="B33" s="96">
        <v>6</v>
      </c>
      <c r="C33" s="18" t="s">
        <v>94</v>
      </c>
      <c r="D33" s="14" t="s">
        <v>93</v>
      </c>
      <c r="E33" s="14"/>
      <c r="F33" s="14"/>
      <c r="G33" s="15"/>
      <c r="H33" s="97"/>
      <c r="I33" s="16"/>
      <c r="J33" s="16"/>
      <c r="K33" s="16"/>
      <c r="L33" s="39"/>
      <c r="M33" s="39"/>
    </row>
    <row r="34" spans="1:13" ht="12.75">
      <c r="A34" s="16">
        <v>28</v>
      </c>
      <c r="B34" s="96">
        <v>7</v>
      </c>
      <c r="C34" s="18" t="s">
        <v>96</v>
      </c>
      <c r="D34" s="14" t="s">
        <v>95</v>
      </c>
      <c r="E34" s="14"/>
      <c r="F34" s="14"/>
      <c r="G34" s="15"/>
      <c r="H34" s="97"/>
      <c r="I34" s="16"/>
      <c r="J34" s="16"/>
      <c r="K34" s="16"/>
      <c r="L34" s="39"/>
      <c r="M34" s="39"/>
    </row>
    <row r="35" spans="1:13" ht="25.5">
      <c r="A35" s="16">
        <v>29</v>
      </c>
      <c r="B35" s="96">
        <v>8</v>
      </c>
      <c r="C35" s="18" t="s">
        <v>98</v>
      </c>
      <c r="D35" s="14" t="s">
        <v>97</v>
      </c>
      <c r="E35" s="14"/>
      <c r="F35" s="14"/>
      <c r="G35" s="15"/>
      <c r="H35" s="97"/>
      <c r="I35" s="16"/>
      <c r="J35" s="16"/>
      <c r="K35" s="16"/>
      <c r="L35" s="39"/>
      <c r="M35" s="39"/>
    </row>
    <row r="36" spans="1:13" ht="38.25">
      <c r="A36" s="16">
        <v>30</v>
      </c>
      <c r="B36" s="99" t="s">
        <v>100</v>
      </c>
      <c r="C36" s="19" t="s">
        <v>101</v>
      </c>
      <c r="D36" s="14" t="s">
        <v>99</v>
      </c>
      <c r="E36" s="14">
        <v>0</v>
      </c>
      <c r="F36" s="14">
        <v>0</v>
      </c>
      <c r="G36" s="15">
        <v>0</v>
      </c>
      <c r="H36" s="97">
        <v>0</v>
      </c>
      <c r="I36" s="16"/>
      <c r="J36" s="16"/>
      <c r="K36" s="16"/>
      <c r="L36" s="39"/>
      <c r="M36" s="39"/>
    </row>
    <row r="37" spans="1:13" ht="25.5">
      <c r="A37" s="16">
        <v>31</v>
      </c>
      <c r="B37" s="96">
        <v>1</v>
      </c>
      <c r="C37" s="18" t="s">
        <v>103</v>
      </c>
      <c r="D37" s="20" t="s">
        <v>102</v>
      </c>
      <c r="E37" s="20"/>
      <c r="F37" s="20"/>
      <c r="G37" s="21"/>
      <c r="H37" s="97"/>
      <c r="I37" s="16"/>
      <c r="J37" s="16"/>
      <c r="K37" s="16"/>
      <c r="L37" s="39"/>
      <c r="M37" s="39"/>
    </row>
    <row r="38" spans="1:13" ht="12.75">
      <c r="A38" s="16">
        <v>32</v>
      </c>
      <c r="B38" s="100" t="s">
        <v>25</v>
      </c>
      <c r="C38" s="17" t="s">
        <v>405</v>
      </c>
      <c r="D38" s="14"/>
      <c r="E38" s="14"/>
      <c r="F38" s="14"/>
      <c r="G38" s="15"/>
      <c r="H38" s="97">
        <v>0</v>
      </c>
      <c r="I38" s="16">
        <v>34</v>
      </c>
      <c r="J38" s="16">
        <v>46</v>
      </c>
      <c r="K38" s="16">
        <v>424</v>
      </c>
      <c r="L38" s="39"/>
      <c r="M38" s="39"/>
    </row>
    <row r="39" spans="1:13" ht="25.5">
      <c r="A39" s="16">
        <v>33</v>
      </c>
      <c r="B39" s="99" t="s">
        <v>109</v>
      </c>
      <c r="C39" s="19" t="s">
        <v>110</v>
      </c>
      <c r="D39" s="14" t="s">
        <v>111</v>
      </c>
      <c r="E39" s="14"/>
      <c r="F39" s="14"/>
      <c r="G39" s="21"/>
      <c r="H39" s="101"/>
      <c r="I39" s="16">
        <v>34</v>
      </c>
      <c r="J39" s="16">
        <v>46</v>
      </c>
      <c r="K39" s="16">
        <v>424</v>
      </c>
      <c r="L39" s="39"/>
      <c r="M39" s="39"/>
    </row>
    <row r="40" spans="1:13" ht="25.5">
      <c r="A40" s="16">
        <v>34</v>
      </c>
      <c r="B40" s="96">
        <v>1</v>
      </c>
      <c r="C40" s="23" t="s">
        <v>112</v>
      </c>
      <c r="D40" s="20" t="s">
        <v>113</v>
      </c>
      <c r="E40" s="20"/>
      <c r="F40" s="20"/>
      <c r="G40" s="21"/>
      <c r="H40" s="97"/>
      <c r="I40" s="16"/>
      <c r="J40" s="16"/>
      <c r="K40" s="16"/>
      <c r="L40" s="39"/>
      <c r="M40" s="39"/>
    </row>
    <row r="41" spans="1:13" ht="25.5">
      <c r="A41" s="16">
        <v>35</v>
      </c>
      <c r="B41" s="96">
        <v>2</v>
      </c>
      <c r="C41" s="23" t="s">
        <v>114</v>
      </c>
      <c r="D41" s="14" t="s">
        <v>115</v>
      </c>
      <c r="E41" s="14"/>
      <c r="F41" s="14"/>
      <c r="G41" s="15"/>
      <c r="H41" s="97"/>
      <c r="I41" s="16"/>
      <c r="J41" s="16"/>
      <c r="K41" s="16"/>
      <c r="L41" s="39"/>
      <c r="M41" s="39"/>
    </row>
    <row r="42" spans="1:13" ht="38.25">
      <c r="A42" s="16">
        <v>36</v>
      </c>
      <c r="B42" s="96">
        <v>3</v>
      </c>
      <c r="C42" s="23" t="s">
        <v>116</v>
      </c>
      <c r="D42" s="14" t="s">
        <v>117</v>
      </c>
      <c r="E42" s="14"/>
      <c r="F42" s="14"/>
      <c r="G42" s="15"/>
      <c r="H42" s="97"/>
      <c r="I42" s="16"/>
      <c r="J42" s="16"/>
      <c r="K42" s="16"/>
      <c r="L42" s="39"/>
      <c r="M42" s="39"/>
    </row>
    <row r="43" spans="1:13" ht="51">
      <c r="A43" s="16">
        <v>37</v>
      </c>
      <c r="B43" s="96">
        <v>4</v>
      </c>
      <c r="C43" s="23" t="s">
        <v>118</v>
      </c>
      <c r="D43" s="14" t="s">
        <v>119</v>
      </c>
      <c r="E43" s="14"/>
      <c r="F43" s="14"/>
      <c r="G43" s="15"/>
      <c r="H43" s="97"/>
      <c r="I43" s="16"/>
      <c r="J43" s="16"/>
      <c r="K43" s="16"/>
      <c r="L43" s="39"/>
      <c r="M43" s="39"/>
    </row>
    <row r="44" spans="1:13" ht="12.75">
      <c r="A44" s="16">
        <v>38</v>
      </c>
      <c r="B44" s="96">
        <v>5</v>
      </c>
      <c r="C44" s="23" t="s">
        <v>120</v>
      </c>
      <c r="D44" s="14" t="s">
        <v>119</v>
      </c>
      <c r="E44" s="14"/>
      <c r="F44" s="14"/>
      <c r="G44" s="15"/>
      <c r="H44" s="97"/>
      <c r="I44" s="16"/>
      <c r="J44" s="16"/>
      <c r="K44" s="16"/>
      <c r="L44" s="39"/>
      <c r="M44" s="39"/>
    </row>
    <row r="45" spans="1:13" ht="25.5">
      <c r="A45" s="16">
        <v>39</v>
      </c>
      <c r="B45" s="96">
        <v>6</v>
      </c>
      <c r="C45" s="23" t="s">
        <v>122</v>
      </c>
      <c r="D45" s="14" t="s">
        <v>123</v>
      </c>
      <c r="E45" s="14"/>
      <c r="F45" s="14"/>
      <c r="G45" s="15"/>
      <c r="H45" s="97"/>
      <c r="I45" s="16"/>
      <c r="J45" s="16"/>
      <c r="K45" s="16"/>
      <c r="L45" s="39"/>
      <c r="M45" s="39"/>
    </row>
    <row r="46" spans="1:13" ht="25.5">
      <c r="A46" s="16">
        <v>40</v>
      </c>
      <c r="B46" s="96">
        <v>7</v>
      </c>
      <c r="C46" s="23" t="s">
        <v>124</v>
      </c>
      <c r="D46" s="14" t="s">
        <v>125</v>
      </c>
      <c r="E46" s="14"/>
      <c r="F46" s="14"/>
      <c r="G46" s="15"/>
      <c r="H46" s="97"/>
      <c r="I46" s="16"/>
      <c r="J46" s="16"/>
      <c r="K46" s="16"/>
      <c r="L46" s="39"/>
      <c r="M46" s="39"/>
    </row>
    <row r="47" spans="1:13" ht="12.75">
      <c r="A47" s="16">
        <v>41</v>
      </c>
      <c r="B47" s="96">
        <v>8</v>
      </c>
      <c r="C47" s="23" t="s">
        <v>126</v>
      </c>
      <c r="D47" s="14" t="s">
        <v>127</v>
      </c>
      <c r="E47" s="14"/>
      <c r="F47" s="14"/>
      <c r="G47" s="15"/>
      <c r="H47" s="97"/>
      <c r="I47" s="16"/>
      <c r="J47" s="16"/>
      <c r="K47" s="16"/>
      <c r="L47" s="39"/>
      <c r="M47" s="39"/>
    </row>
    <row r="48" spans="1:13" ht="25.5">
      <c r="A48" s="16">
        <v>42</v>
      </c>
      <c r="B48" s="96">
        <v>9</v>
      </c>
      <c r="C48" s="23" t="s">
        <v>128</v>
      </c>
      <c r="D48" s="14" t="s">
        <v>129</v>
      </c>
      <c r="E48" s="14"/>
      <c r="F48" s="14"/>
      <c r="G48" s="15"/>
      <c r="H48" s="97"/>
      <c r="I48" s="16"/>
      <c r="J48" s="16"/>
      <c r="K48" s="16"/>
      <c r="L48" s="39"/>
      <c r="M48" s="39"/>
    </row>
    <row r="49" spans="1:13" ht="63.75">
      <c r="A49" s="16">
        <v>43</v>
      </c>
      <c r="B49" s="96">
        <v>10</v>
      </c>
      <c r="C49" s="23" t="s">
        <v>130</v>
      </c>
      <c r="D49" s="14" t="s">
        <v>406</v>
      </c>
      <c r="E49" s="14"/>
      <c r="F49" s="14"/>
      <c r="G49" s="15"/>
      <c r="H49" s="97"/>
      <c r="I49" s="16"/>
      <c r="J49" s="16"/>
      <c r="K49" s="16"/>
      <c r="L49" s="39"/>
      <c r="M49" s="39"/>
    </row>
    <row r="50" spans="1:13" ht="25.5">
      <c r="A50" s="16">
        <v>44</v>
      </c>
      <c r="B50" s="99" t="s">
        <v>131</v>
      </c>
      <c r="C50" s="24" t="s">
        <v>132</v>
      </c>
      <c r="D50" s="20" t="s">
        <v>133</v>
      </c>
      <c r="E50" s="14">
        <v>0</v>
      </c>
      <c r="F50" s="14">
        <v>0</v>
      </c>
      <c r="G50" s="21"/>
      <c r="H50" s="101"/>
      <c r="I50" s="16">
        <v>0</v>
      </c>
      <c r="J50" s="16"/>
      <c r="K50" s="16"/>
      <c r="L50" s="39"/>
      <c r="M50" s="39"/>
    </row>
    <row r="51" spans="1:13" ht="25.5">
      <c r="A51" s="16">
        <v>45</v>
      </c>
      <c r="B51" s="96">
        <v>1</v>
      </c>
      <c r="C51" s="23" t="s">
        <v>134</v>
      </c>
      <c r="D51" s="14" t="s">
        <v>135</v>
      </c>
      <c r="E51" s="20"/>
      <c r="F51" s="20"/>
      <c r="G51" s="21"/>
      <c r="H51" s="97"/>
      <c r="I51" s="16"/>
      <c r="J51" s="16"/>
      <c r="K51" s="16"/>
      <c r="L51" s="39"/>
      <c r="M51" s="39"/>
    </row>
    <row r="52" spans="1:13" ht="25.5">
      <c r="A52" s="16">
        <v>46</v>
      </c>
      <c r="B52" s="96">
        <v>2</v>
      </c>
      <c r="C52" s="23" t="s">
        <v>136</v>
      </c>
      <c r="D52" s="14" t="s">
        <v>137</v>
      </c>
      <c r="E52" s="14"/>
      <c r="F52" s="14"/>
      <c r="G52" s="15"/>
      <c r="H52" s="97"/>
      <c r="I52" s="16"/>
      <c r="J52" s="16"/>
      <c r="K52" s="16"/>
      <c r="L52" s="39"/>
      <c r="M52" s="39"/>
    </row>
    <row r="53" spans="1:13" ht="25.5">
      <c r="A53" s="16">
        <v>47</v>
      </c>
      <c r="B53" s="96">
        <v>3</v>
      </c>
      <c r="C53" s="23" t="s">
        <v>138</v>
      </c>
      <c r="D53" s="14" t="s">
        <v>139</v>
      </c>
      <c r="E53" s="14"/>
      <c r="F53" s="14"/>
      <c r="G53" s="15"/>
      <c r="H53" s="97"/>
      <c r="I53" s="16"/>
      <c r="J53" s="16"/>
      <c r="K53" s="16"/>
      <c r="L53" s="39"/>
      <c r="M53" s="39"/>
    </row>
    <row r="54" spans="1:13" ht="25.5">
      <c r="A54" s="16">
        <v>48</v>
      </c>
      <c r="B54" s="96">
        <v>4</v>
      </c>
      <c r="C54" s="23" t="s">
        <v>140</v>
      </c>
      <c r="D54" s="14" t="s">
        <v>141</v>
      </c>
      <c r="E54" s="14"/>
      <c r="F54" s="14"/>
      <c r="G54" s="15"/>
      <c r="H54" s="97"/>
      <c r="I54" s="16"/>
      <c r="J54" s="16"/>
      <c r="K54" s="16"/>
      <c r="L54" s="39"/>
      <c r="M54" s="39"/>
    </row>
    <row r="55" spans="1:13" ht="38.25">
      <c r="A55" s="16">
        <v>49</v>
      </c>
      <c r="B55" s="96">
        <v>5</v>
      </c>
      <c r="C55" s="23" t="s">
        <v>142</v>
      </c>
      <c r="D55" s="14" t="s">
        <v>143</v>
      </c>
      <c r="E55" s="14"/>
      <c r="F55" s="14"/>
      <c r="G55" s="15"/>
      <c r="H55" s="97"/>
      <c r="I55" s="16"/>
      <c r="J55" s="16"/>
      <c r="K55" s="16"/>
      <c r="L55" s="39"/>
      <c r="M55" s="39"/>
    </row>
    <row r="56" spans="1:11" ht="25.5">
      <c r="A56" s="16">
        <v>50</v>
      </c>
      <c r="B56" s="99" t="s">
        <v>144</v>
      </c>
      <c r="C56" s="19" t="s">
        <v>145</v>
      </c>
      <c r="D56" s="20" t="s">
        <v>146</v>
      </c>
      <c r="E56" s="14">
        <v>0</v>
      </c>
      <c r="F56" s="14">
        <v>0</v>
      </c>
      <c r="G56" s="15">
        <v>0</v>
      </c>
      <c r="H56" s="97">
        <v>0</v>
      </c>
      <c r="I56" s="16"/>
      <c r="J56" s="16"/>
      <c r="K56" s="16"/>
    </row>
    <row r="57" spans="1:11" ht="89.25">
      <c r="A57" s="16">
        <v>51</v>
      </c>
      <c r="B57" s="96">
        <v>1</v>
      </c>
      <c r="C57" s="23" t="s">
        <v>147</v>
      </c>
      <c r="D57" s="14" t="s">
        <v>148</v>
      </c>
      <c r="E57" s="20"/>
      <c r="F57" s="20"/>
      <c r="G57" s="21"/>
      <c r="H57" s="97"/>
      <c r="I57" s="16"/>
      <c r="J57" s="16"/>
      <c r="K57" s="16"/>
    </row>
    <row r="58" spans="1:11" ht="89.25">
      <c r="A58" s="16">
        <v>52</v>
      </c>
      <c r="B58" s="96">
        <v>2</v>
      </c>
      <c r="C58" s="18" t="s">
        <v>149</v>
      </c>
      <c r="D58" s="14" t="s">
        <v>150</v>
      </c>
      <c r="E58" s="14"/>
      <c r="F58" s="14"/>
      <c r="G58" s="15"/>
      <c r="H58" s="97"/>
      <c r="I58" s="16"/>
      <c r="J58" s="16"/>
      <c r="K58" s="16"/>
    </row>
    <row r="59" spans="1:11" ht="25.5">
      <c r="A59" s="16">
        <v>53</v>
      </c>
      <c r="B59" s="96">
        <v>3</v>
      </c>
      <c r="C59" s="23" t="s">
        <v>151</v>
      </c>
      <c r="D59" s="14" t="s">
        <v>152</v>
      </c>
      <c r="E59" s="14"/>
      <c r="F59" s="14"/>
      <c r="G59" s="15"/>
      <c r="H59" s="97"/>
      <c r="I59" s="16"/>
      <c r="J59" s="16"/>
      <c r="K59" s="16"/>
    </row>
    <row r="60" spans="1:11" ht="38.25">
      <c r="A60" s="16">
        <v>54</v>
      </c>
      <c r="B60" s="99" t="s">
        <v>153</v>
      </c>
      <c r="C60" s="19" t="s">
        <v>154</v>
      </c>
      <c r="D60" s="20" t="s">
        <v>155</v>
      </c>
      <c r="E60" s="14">
        <v>0</v>
      </c>
      <c r="F60" s="14">
        <v>0</v>
      </c>
      <c r="G60" s="15">
        <v>0</v>
      </c>
      <c r="H60" s="97">
        <v>0</v>
      </c>
      <c r="I60" s="16"/>
      <c r="J60" s="16"/>
      <c r="K60" s="16"/>
    </row>
    <row r="61" spans="1:13" ht="89.25">
      <c r="A61" s="16">
        <v>55</v>
      </c>
      <c r="B61" s="96">
        <v>1</v>
      </c>
      <c r="C61" s="23" t="s">
        <v>156</v>
      </c>
      <c r="D61" s="14" t="s">
        <v>157</v>
      </c>
      <c r="E61" s="20"/>
      <c r="F61" s="20"/>
      <c r="G61" s="21"/>
      <c r="H61" s="97"/>
      <c r="I61" s="16"/>
      <c r="J61" s="16"/>
      <c r="K61" s="16"/>
      <c r="L61" s="39"/>
      <c r="M61" s="39"/>
    </row>
    <row r="62" spans="1:13" ht="89.25">
      <c r="A62" s="16">
        <v>56</v>
      </c>
      <c r="B62" s="96">
        <v>2</v>
      </c>
      <c r="C62" s="18" t="s">
        <v>158</v>
      </c>
      <c r="D62" s="14" t="s">
        <v>159</v>
      </c>
      <c r="E62" s="14"/>
      <c r="F62" s="14"/>
      <c r="G62" s="15"/>
      <c r="H62" s="97"/>
      <c r="I62" s="16"/>
      <c r="J62" s="16"/>
      <c r="K62" s="16"/>
      <c r="L62" s="39"/>
      <c r="M62" s="39"/>
    </row>
    <row r="63" spans="1:13" ht="38.25">
      <c r="A63" s="16">
        <v>57</v>
      </c>
      <c r="B63" s="96">
        <v>3</v>
      </c>
      <c r="C63" s="23" t="s">
        <v>160</v>
      </c>
      <c r="D63" s="14" t="s">
        <v>407</v>
      </c>
      <c r="E63" s="14"/>
      <c r="F63" s="14"/>
      <c r="G63" s="15"/>
      <c r="H63" s="97"/>
      <c r="I63" s="16"/>
      <c r="J63" s="16"/>
      <c r="K63" s="16"/>
      <c r="L63" s="39"/>
      <c r="M63" s="39"/>
    </row>
    <row r="64" spans="1:13" ht="38.25">
      <c r="A64" s="16">
        <v>58</v>
      </c>
      <c r="B64" s="99" t="s">
        <v>161</v>
      </c>
      <c r="C64" s="19" t="s">
        <v>162</v>
      </c>
      <c r="D64" s="20" t="s">
        <v>163</v>
      </c>
      <c r="E64" s="14">
        <v>0</v>
      </c>
      <c r="F64" s="14">
        <v>0</v>
      </c>
      <c r="G64" s="15">
        <v>0</v>
      </c>
      <c r="H64" s="97">
        <v>0</v>
      </c>
      <c r="I64" s="16"/>
      <c r="J64" s="16"/>
      <c r="K64" s="16"/>
      <c r="L64" s="39"/>
      <c r="M64" s="39"/>
    </row>
    <row r="65" spans="1:13" ht="25.5">
      <c r="A65" s="16">
        <v>59</v>
      </c>
      <c r="B65" s="99" t="s">
        <v>164</v>
      </c>
      <c r="C65" s="24" t="s">
        <v>165</v>
      </c>
      <c r="D65" s="20" t="s">
        <v>166</v>
      </c>
      <c r="E65" s="20">
        <v>0</v>
      </c>
      <c r="F65" s="20">
        <v>0</v>
      </c>
      <c r="G65" s="21"/>
      <c r="H65" s="101"/>
      <c r="I65" s="16"/>
      <c r="J65" s="16"/>
      <c r="K65" s="16"/>
      <c r="L65" s="39"/>
      <c r="M65" s="39"/>
    </row>
    <row r="66" spans="1:13" ht="12.75">
      <c r="A66" s="16">
        <v>60</v>
      </c>
      <c r="B66" s="102">
        <v>1</v>
      </c>
      <c r="C66" s="26" t="s">
        <v>167</v>
      </c>
      <c r="D66" s="27" t="s">
        <v>168</v>
      </c>
      <c r="E66" s="20"/>
      <c r="F66" s="20"/>
      <c r="G66" s="21"/>
      <c r="H66" s="97"/>
      <c r="I66" s="16"/>
      <c r="J66" s="16"/>
      <c r="K66" s="16"/>
      <c r="L66" s="39"/>
      <c r="M66" s="39"/>
    </row>
    <row r="67" spans="1:13" ht="38.25">
      <c r="A67" s="16">
        <v>61</v>
      </c>
      <c r="B67" s="102">
        <v>2</v>
      </c>
      <c r="C67" s="30" t="s">
        <v>169</v>
      </c>
      <c r="D67" s="27" t="s">
        <v>170</v>
      </c>
      <c r="E67" s="27"/>
      <c r="F67" s="27"/>
      <c r="G67" s="28"/>
      <c r="H67" s="103"/>
      <c r="I67" s="16"/>
      <c r="J67" s="16"/>
      <c r="K67" s="16"/>
      <c r="L67" s="39"/>
      <c r="M67" s="39"/>
    </row>
    <row r="68" spans="1:13" ht="12.75">
      <c r="A68" s="16">
        <v>62</v>
      </c>
      <c r="B68" s="102">
        <v>3</v>
      </c>
      <c r="C68" s="26" t="s">
        <v>171</v>
      </c>
      <c r="D68" s="27" t="s">
        <v>172</v>
      </c>
      <c r="E68" s="27"/>
      <c r="F68" s="27"/>
      <c r="G68" s="28"/>
      <c r="H68" s="103"/>
      <c r="I68" s="16"/>
      <c r="J68" s="16"/>
      <c r="K68" s="16"/>
      <c r="L68" s="39"/>
      <c r="M68" s="39"/>
    </row>
    <row r="69" spans="1:13" ht="51">
      <c r="A69" s="16">
        <v>63</v>
      </c>
      <c r="B69" s="104" t="s">
        <v>173</v>
      </c>
      <c r="C69" s="32" t="s">
        <v>174</v>
      </c>
      <c r="D69" s="33" t="s">
        <v>175</v>
      </c>
      <c r="E69" s="27">
        <v>0</v>
      </c>
      <c r="F69" s="27">
        <v>0</v>
      </c>
      <c r="G69" s="28">
        <v>0</v>
      </c>
      <c r="H69" s="103">
        <v>0</v>
      </c>
      <c r="I69" s="16"/>
      <c r="J69" s="16"/>
      <c r="K69" s="16"/>
      <c r="L69" s="39"/>
      <c r="M69" s="39"/>
    </row>
    <row r="70" spans="1:13" ht="38.25">
      <c r="A70" s="16">
        <v>64</v>
      </c>
      <c r="B70" s="102">
        <v>1</v>
      </c>
      <c r="C70" s="30" t="s">
        <v>176</v>
      </c>
      <c r="D70" s="27" t="s">
        <v>177</v>
      </c>
      <c r="E70" s="33"/>
      <c r="F70" s="33"/>
      <c r="G70" s="34"/>
      <c r="H70" s="103"/>
      <c r="I70" s="16"/>
      <c r="J70" s="16"/>
      <c r="K70" s="16"/>
      <c r="L70" s="39"/>
      <c r="M70" s="39"/>
    </row>
    <row r="71" spans="1:13" ht="12.75">
      <c r="A71" s="16">
        <v>65</v>
      </c>
      <c r="B71" s="102">
        <v>2</v>
      </c>
      <c r="C71" s="26" t="s">
        <v>178</v>
      </c>
      <c r="D71" s="27" t="s">
        <v>179</v>
      </c>
      <c r="E71" s="27"/>
      <c r="F71" s="27"/>
      <c r="G71" s="28"/>
      <c r="H71" s="103"/>
      <c r="I71" s="16"/>
      <c r="J71" s="16"/>
      <c r="K71" s="16"/>
      <c r="L71" s="39"/>
      <c r="M71" s="39"/>
    </row>
    <row r="72" spans="1:13" ht="51">
      <c r="A72" s="16">
        <v>66</v>
      </c>
      <c r="B72" s="102">
        <v>3</v>
      </c>
      <c r="C72" s="30" t="s">
        <v>180</v>
      </c>
      <c r="D72" s="27" t="s">
        <v>181</v>
      </c>
      <c r="E72" s="27"/>
      <c r="F72" s="27"/>
      <c r="G72" s="28"/>
      <c r="H72" s="103"/>
      <c r="I72" s="16"/>
      <c r="J72" s="16"/>
      <c r="K72" s="16"/>
      <c r="L72" s="39"/>
      <c r="M72" s="39"/>
    </row>
    <row r="73" spans="1:13" ht="12.75">
      <c r="A73" s="16">
        <v>67</v>
      </c>
      <c r="B73" s="102">
        <v>4</v>
      </c>
      <c r="C73" s="26" t="s">
        <v>182</v>
      </c>
      <c r="D73" s="27" t="s">
        <v>183</v>
      </c>
      <c r="E73" s="27"/>
      <c r="F73" s="27"/>
      <c r="G73" s="28"/>
      <c r="H73" s="29"/>
      <c r="I73" s="16"/>
      <c r="J73" s="115"/>
      <c r="K73" s="115"/>
      <c r="L73" s="117"/>
      <c r="M73" s="117"/>
    </row>
    <row r="74" spans="1:13" ht="12.75">
      <c r="A74" s="16">
        <v>68</v>
      </c>
      <c r="B74" s="104" t="s">
        <v>184</v>
      </c>
      <c r="C74" s="35" t="s">
        <v>185</v>
      </c>
      <c r="D74" s="33" t="s">
        <v>186</v>
      </c>
      <c r="E74" s="27">
        <v>0</v>
      </c>
      <c r="F74" s="27">
        <v>0</v>
      </c>
      <c r="G74" s="28">
        <v>0</v>
      </c>
      <c r="H74" s="29">
        <v>0</v>
      </c>
      <c r="I74" s="16"/>
      <c r="J74" s="115"/>
      <c r="K74" s="115"/>
      <c r="L74" s="117"/>
      <c r="M74" s="117"/>
    </row>
    <row r="75" spans="1:13" ht="38.25">
      <c r="A75" s="16">
        <v>69</v>
      </c>
      <c r="B75" s="102">
        <v>1</v>
      </c>
      <c r="C75" s="27" t="s">
        <v>187</v>
      </c>
      <c r="D75" s="27"/>
      <c r="E75" s="33"/>
      <c r="F75" s="33"/>
      <c r="G75" s="34"/>
      <c r="H75" s="29"/>
      <c r="I75" s="16"/>
      <c r="J75" s="115"/>
      <c r="K75" s="115"/>
      <c r="L75" s="117"/>
      <c r="M75" s="117"/>
    </row>
    <row r="76" spans="1:13" ht="12.75">
      <c r="A76" s="16">
        <v>70</v>
      </c>
      <c r="B76" s="105" t="s">
        <v>23</v>
      </c>
      <c r="C76" s="17" t="s">
        <v>408</v>
      </c>
      <c r="D76" s="27"/>
      <c r="E76" s="27"/>
      <c r="F76" s="27"/>
      <c r="G76" s="28">
        <v>2130</v>
      </c>
      <c r="H76" s="29">
        <v>2130</v>
      </c>
      <c r="I76" s="16">
        <v>492</v>
      </c>
      <c r="J76" s="116">
        <v>5273</v>
      </c>
      <c r="K76" s="116">
        <v>5273</v>
      </c>
      <c r="L76" s="117"/>
      <c r="M76" s="117"/>
    </row>
    <row r="77" spans="1:13" ht="38.25">
      <c r="A77" s="16">
        <v>71</v>
      </c>
      <c r="B77" s="102">
        <v>2</v>
      </c>
      <c r="C77" s="27" t="s">
        <v>191</v>
      </c>
      <c r="D77" s="27" t="s">
        <v>192</v>
      </c>
      <c r="E77" s="27"/>
      <c r="F77" s="27"/>
      <c r="G77" s="28"/>
      <c r="H77" s="29"/>
      <c r="I77" s="16"/>
      <c r="J77" s="115"/>
      <c r="K77" s="115"/>
      <c r="L77" s="117"/>
      <c r="M77" s="117"/>
    </row>
    <row r="78" spans="1:13" ht="38.25">
      <c r="A78" s="16">
        <v>72</v>
      </c>
      <c r="B78" s="104" t="s">
        <v>193</v>
      </c>
      <c r="C78" s="33" t="s">
        <v>194</v>
      </c>
      <c r="D78" s="33" t="s">
        <v>195</v>
      </c>
      <c r="E78" s="27">
        <v>0</v>
      </c>
      <c r="F78" s="27">
        <v>0</v>
      </c>
      <c r="G78" s="34"/>
      <c r="H78" s="31">
        <v>2130</v>
      </c>
      <c r="I78" s="16">
        <v>492</v>
      </c>
      <c r="J78" s="115">
        <v>5273</v>
      </c>
      <c r="K78" s="115">
        <v>5273</v>
      </c>
      <c r="L78" s="117"/>
      <c r="M78" s="117"/>
    </row>
    <row r="79" spans="1:13" ht="12.75">
      <c r="A79" s="16">
        <v>73</v>
      </c>
      <c r="B79" s="102">
        <v>1</v>
      </c>
      <c r="C79" s="26" t="s">
        <v>196</v>
      </c>
      <c r="D79" s="27" t="s">
        <v>197</v>
      </c>
      <c r="E79" s="33"/>
      <c r="F79" s="33"/>
      <c r="G79" s="34"/>
      <c r="H79" s="29"/>
      <c r="I79" s="16"/>
      <c r="J79" s="115"/>
      <c r="K79" s="115"/>
      <c r="L79" s="117"/>
      <c r="M79" s="117"/>
    </row>
    <row r="80" spans="1:13" ht="12.75">
      <c r="A80" s="16">
        <v>74</v>
      </c>
      <c r="B80" s="102">
        <v>2</v>
      </c>
      <c r="C80" s="26" t="s">
        <v>198</v>
      </c>
      <c r="D80" s="27" t="s">
        <v>199</v>
      </c>
      <c r="E80" s="27"/>
      <c r="F80" s="27"/>
      <c r="G80" s="28"/>
      <c r="H80" s="29"/>
      <c r="I80" s="16"/>
      <c r="J80" s="115"/>
      <c r="K80" s="115"/>
      <c r="L80" s="117"/>
      <c r="M80" s="117"/>
    </row>
    <row r="81" spans="1:13" ht="12.75">
      <c r="A81" s="16">
        <v>75</v>
      </c>
      <c r="B81" s="102">
        <v>3</v>
      </c>
      <c r="C81" s="26" t="s">
        <v>200</v>
      </c>
      <c r="D81" s="27" t="s">
        <v>201</v>
      </c>
      <c r="E81" s="27"/>
      <c r="F81" s="27"/>
      <c r="G81" s="28">
        <v>92401</v>
      </c>
      <c r="H81" s="29">
        <v>92401</v>
      </c>
      <c r="I81" s="16">
        <v>88586</v>
      </c>
      <c r="J81" s="116">
        <v>88133</v>
      </c>
      <c r="K81" s="116">
        <v>90922</v>
      </c>
      <c r="L81" s="117"/>
      <c r="M81" s="117"/>
    </row>
    <row r="82" spans="1:13" ht="12.75">
      <c r="A82" s="16">
        <v>76</v>
      </c>
      <c r="B82" s="102">
        <v>4</v>
      </c>
      <c r="C82" s="26" t="s">
        <v>202</v>
      </c>
      <c r="D82" s="27" t="s">
        <v>203</v>
      </c>
      <c r="E82" s="27"/>
      <c r="F82" s="27"/>
      <c r="G82" s="28"/>
      <c r="H82" s="29"/>
      <c r="I82" s="16"/>
      <c r="J82" s="115"/>
      <c r="K82" s="115"/>
      <c r="L82" s="117"/>
      <c r="M82" s="117"/>
    </row>
    <row r="83" spans="1:13" ht="38.25">
      <c r="A83" s="16">
        <v>77</v>
      </c>
      <c r="B83" s="102">
        <v>5</v>
      </c>
      <c r="C83" s="30" t="s">
        <v>204</v>
      </c>
      <c r="D83" s="27" t="s">
        <v>205</v>
      </c>
      <c r="E83" s="27"/>
      <c r="F83" s="27"/>
      <c r="G83" s="28"/>
      <c r="H83" s="29"/>
      <c r="I83" s="16"/>
      <c r="J83" s="115"/>
      <c r="K83" s="115"/>
      <c r="L83" s="117"/>
      <c r="M83" s="117"/>
    </row>
    <row r="84" spans="1:13" ht="38.25">
      <c r="A84" s="16">
        <v>78</v>
      </c>
      <c r="B84" s="104" t="s">
        <v>206</v>
      </c>
      <c r="C84" s="32" t="s">
        <v>207</v>
      </c>
      <c r="D84" s="33" t="s">
        <v>208</v>
      </c>
      <c r="E84" s="27">
        <v>0</v>
      </c>
      <c r="F84" s="27">
        <v>0</v>
      </c>
      <c r="G84" s="34"/>
      <c r="H84" s="31"/>
      <c r="I84" s="16">
        <v>88586</v>
      </c>
      <c r="J84" s="16">
        <f>SUM(J78:J83)</f>
        <v>93406</v>
      </c>
      <c r="K84" s="16">
        <f>SUM(K78:K83)</f>
        <v>96195</v>
      </c>
      <c r="L84" s="39"/>
      <c r="M84" s="39"/>
    </row>
    <row r="85" spans="1:13" ht="38.25">
      <c r="A85" s="16">
        <v>79</v>
      </c>
      <c r="B85" s="102">
        <v>1</v>
      </c>
      <c r="C85" s="30" t="s">
        <v>209</v>
      </c>
      <c r="D85" s="27" t="s">
        <v>210</v>
      </c>
      <c r="E85" s="33"/>
      <c r="F85" s="33"/>
      <c r="G85" s="34"/>
      <c r="H85" s="29"/>
      <c r="I85" s="16"/>
      <c r="J85" s="16"/>
      <c r="K85" s="16"/>
      <c r="L85" s="39"/>
      <c r="M85" s="39"/>
    </row>
    <row r="86" spans="1:13" ht="38.25">
      <c r="A86" s="16">
        <v>80</v>
      </c>
      <c r="B86" s="102">
        <v>2</v>
      </c>
      <c r="C86" s="30" t="s">
        <v>211</v>
      </c>
      <c r="D86" s="27" t="s">
        <v>212</v>
      </c>
      <c r="E86" s="27"/>
      <c r="F86" s="27"/>
      <c r="G86" s="28"/>
      <c r="H86" s="29"/>
      <c r="I86" s="16"/>
      <c r="J86" s="16"/>
      <c r="K86" s="16"/>
      <c r="L86" s="39"/>
      <c r="M86" s="39"/>
    </row>
    <row r="87" spans="1:13" ht="12.75">
      <c r="A87" s="16">
        <v>81</v>
      </c>
      <c r="B87" s="102">
        <v>3</v>
      </c>
      <c r="C87" s="26" t="s">
        <v>213</v>
      </c>
      <c r="D87" s="27" t="s">
        <v>214</v>
      </c>
      <c r="E87" s="27"/>
      <c r="F87" s="27"/>
      <c r="G87" s="28"/>
      <c r="H87" s="29"/>
      <c r="I87" s="16"/>
      <c r="J87" s="16"/>
      <c r="K87" s="16"/>
      <c r="L87" s="39"/>
      <c r="M87" s="39"/>
    </row>
    <row r="88" spans="1:13" ht="12.75">
      <c r="A88" s="16">
        <v>82</v>
      </c>
      <c r="B88" s="102">
        <v>4</v>
      </c>
      <c r="C88" s="26" t="s">
        <v>215</v>
      </c>
      <c r="D88" s="27" t="s">
        <v>216</v>
      </c>
      <c r="E88" s="27"/>
      <c r="F88" s="27"/>
      <c r="G88" s="28"/>
      <c r="H88" s="29"/>
      <c r="I88" s="16"/>
      <c r="J88" s="16"/>
      <c r="K88" s="16"/>
      <c r="L88" s="39"/>
      <c r="M88" s="39"/>
    </row>
    <row r="89" spans="1:13" ht="12.75">
      <c r="A89" s="16">
        <v>83</v>
      </c>
      <c r="B89" s="104" t="s">
        <v>217</v>
      </c>
      <c r="C89" s="35" t="s">
        <v>218</v>
      </c>
      <c r="D89" s="33" t="s">
        <v>219</v>
      </c>
      <c r="E89" s="27">
        <v>0</v>
      </c>
      <c r="F89" s="27">
        <v>0</v>
      </c>
      <c r="G89" s="28">
        <v>0</v>
      </c>
      <c r="H89" s="29">
        <v>0</v>
      </c>
      <c r="I89" s="16"/>
      <c r="J89" s="16"/>
      <c r="K89" s="16"/>
      <c r="L89" s="39"/>
      <c r="M89" s="39"/>
    </row>
    <row r="90" spans="1:13" ht="51">
      <c r="A90" s="16">
        <v>84</v>
      </c>
      <c r="B90" s="102">
        <v>1</v>
      </c>
      <c r="C90" s="30" t="s">
        <v>220</v>
      </c>
      <c r="D90" s="27" t="s">
        <v>221</v>
      </c>
      <c r="E90" s="33"/>
      <c r="F90" s="33"/>
      <c r="G90" s="34"/>
      <c r="H90" s="29"/>
      <c r="I90" s="16"/>
      <c r="J90" s="16"/>
      <c r="K90" s="16"/>
      <c r="L90" s="39"/>
      <c r="M90" s="39"/>
    </row>
    <row r="91" spans="1:13" ht="12.75">
      <c r="A91" s="16">
        <v>85</v>
      </c>
      <c r="B91" s="104" t="s">
        <v>222</v>
      </c>
      <c r="C91" s="35" t="s">
        <v>223</v>
      </c>
      <c r="D91" s="33" t="s">
        <v>224</v>
      </c>
      <c r="E91" s="27">
        <v>0</v>
      </c>
      <c r="F91" s="27">
        <v>0</v>
      </c>
      <c r="G91" s="28"/>
      <c r="H91" s="29"/>
      <c r="I91" s="46">
        <v>88586</v>
      </c>
      <c r="J91" s="16">
        <v>93406</v>
      </c>
      <c r="K91" s="16">
        <v>96195</v>
      </c>
      <c r="L91" s="39"/>
      <c r="M91" s="39"/>
    </row>
    <row r="92" spans="1:13" ht="13.5" thickBot="1">
      <c r="A92" s="16">
        <v>86</v>
      </c>
      <c r="B92" s="126" t="s">
        <v>225</v>
      </c>
      <c r="C92" s="37" t="s">
        <v>433</v>
      </c>
      <c r="D92" s="38"/>
      <c r="E92" s="121"/>
      <c r="F92" s="121"/>
      <c r="G92" s="122">
        <f>SUM(G14:G90)</f>
        <v>97810</v>
      </c>
      <c r="H92" s="123">
        <v>97810</v>
      </c>
      <c r="I92" s="124">
        <f>SUM(I18+I39+I78+I84)</f>
        <v>92429</v>
      </c>
      <c r="J92" s="125">
        <v>94117</v>
      </c>
      <c r="K92" s="125">
        <v>97418</v>
      </c>
      <c r="L92" s="39"/>
      <c r="M92" s="39"/>
    </row>
    <row r="93" spans="1:13" ht="12.75">
      <c r="A93" s="46">
        <v>87</v>
      </c>
      <c r="B93" s="118"/>
      <c r="C93" s="119"/>
      <c r="D93" s="39"/>
      <c r="E93" s="119"/>
      <c r="F93" s="119"/>
      <c r="G93" s="119"/>
      <c r="H93" s="120"/>
      <c r="I93" s="39"/>
      <c r="J93" s="39"/>
      <c r="K93" s="39"/>
      <c r="L93" s="39"/>
      <c r="M93" s="39"/>
    </row>
    <row r="94" spans="1:4" ht="12.75">
      <c r="A94" s="16"/>
      <c r="D94" s="108" t="s">
        <v>402</v>
      </c>
    </row>
    <row r="95" spans="1:12" ht="12.75">
      <c r="A95" s="48">
        <v>88</v>
      </c>
      <c r="B95" s="106" t="s">
        <v>401</v>
      </c>
      <c r="C95" s="107"/>
      <c r="D95" s="108"/>
      <c r="E95" s="93" t="s">
        <v>326</v>
      </c>
      <c r="F95" s="93" t="s">
        <v>262</v>
      </c>
      <c r="G95" s="56" t="s">
        <v>409</v>
      </c>
      <c r="H95" s="56" t="s">
        <v>7</v>
      </c>
      <c r="I95" s="56" t="s">
        <v>8</v>
      </c>
      <c r="J95" s="56" t="s">
        <v>266</v>
      </c>
      <c r="K95" s="56"/>
      <c r="L95" s="56" t="s">
        <v>43</v>
      </c>
    </row>
    <row r="96" spans="1:12" ht="12.75">
      <c r="A96" s="48">
        <v>89</v>
      </c>
      <c r="B96" s="106" t="s">
        <v>320</v>
      </c>
      <c r="C96" s="107"/>
      <c r="D96" s="109"/>
      <c r="E96" s="93"/>
      <c r="F96" s="93"/>
      <c r="G96" s="56"/>
      <c r="H96" s="56"/>
      <c r="I96" s="56"/>
      <c r="J96" s="56"/>
      <c r="K96" s="56"/>
      <c r="L96" s="93"/>
    </row>
    <row r="97" spans="1:12" ht="76.5">
      <c r="A97" s="48">
        <v>90</v>
      </c>
      <c r="B97" s="53" t="s">
        <v>410</v>
      </c>
      <c r="C97" s="51"/>
      <c r="D97" s="10" t="s">
        <v>411</v>
      </c>
      <c r="E97" s="109" t="s">
        <v>412</v>
      </c>
      <c r="F97" s="109" t="s">
        <v>413</v>
      </c>
      <c r="G97" s="109" t="s">
        <v>414</v>
      </c>
      <c r="H97" s="109" t="s">
        <v>415</v>
      </c>
      <c r="I97" s="109" t="s">
        <v>416</v>
      </c>
      <c r="J97" s="10" t="s">
        <v>447</v>
      </c>
      <c r="K97" s="10" t="s">
        <v>446</v>
      </c>
      <c r="L97" s="109" t="s">
        <v>417</v>
      </c>
    </row>
    <row r="98" spans="1:12" ht="12.75">
      <c r="A98" s="48">
        <v>91</v>
      </c>
      <c r="B98" s="51" t="s">
        <v>418</v>
      </c>
      <c r="C98" s="51"/>
      <c r="D98" s="110">
        <v>61624</v>
      </c>
      <c r="E98" s="110">
        <v>16433</v>
      </c>
      <c r="F98" s="110">
        <v>12892</v>
      </c>
      <c r="G98" s="110">
        <v>0</v>
      </c>
      <c r="H98" s="110">
        <v>3607</v>
      </c>
      <c r="I98" s="110">
        <v>97810</v>
      </c>
      <c r="J98" s="110">
        <v>91255</v>
      </c>
      <c r="K98" s="110">
        <v>94556</v>
      </c>
      <c r="L98" s="51">
        <v>19</v>
      </c>
    </row>
    <row r="99" spans="1:12" ht="12.75">
      <c r="A99" s="48">
        <v>92</v>
      </c>
      <c r="B99" s="51" t="s">
        <v>323</v>
      </c>
      <c r="C99" s="51"/>
      <c r="D99" s="109"/>
      <c r="E99" s="110"/>
      <c r="F99" s="110"/>
      <c r="G99" s="110">
        <v>0</v>
      </c>
      <c r="H99" s="110"/>
      <c r="I99" s="110"/>
      <c r="J99" s="110"/>
      <c r="K99" s="110"/>
      <c r="L99" s="51"/>
    </row>
    <row r="100" spans="1:12" ht="89.25">
      <c r="A100" s="48">
        <v>93</v>
      </c>
      <c r="B100" s="45" t="s">
        <v>419</v>
      </c>
      <c r="C100" s="51"/>
      <c r="D100" s="51"/>
      <c r="E100" s="109" t="s">
        <v>420</v>
      </c>
      <c r="F100" s="109" t="s">
        <v>421</v>
      </c>
      <c r="G100" s="109" t="s">
        <v>422</v>
      </c>
      <c r="H100" s="109" t="s">
        <v>353</v>
      </c>
      <c r="I100" s="109" t="s">
        <v>423</v>
      </c>
      <c r="J100" s="109"/>
      <c r="K100" s="109"/>
      <c r="L100" s="109"/>
    </row>
    <row r="101" spans="1:12" ht="12.75">
      <c r="A101" s="48">
        <v>94</v>
      </c>
      <c r="B101" s="51"/>
      <c r="C101" s="51"/>
      <c r="D101" s="51"/>
      <c r="E101" s="51">
        <v>2862</v>
      </c>
      <c r="F101" s="51"/>
      <c r="G101" s="51"/>
      <c r="H101" s="51"/>
      <c r="I101" s="51">
        <v>2862</v>
      </c>
      <c r="J101" s="51">
        <v>2862</v>
      </c>
      <c r="K101" s="51">
        <v>2862</v>
      </c>
      <c r="L101" s="51"/>
    </row>
    <row r="102" spans="1:12" ht="12.75">
      <c r="A102" s="48"/>
      <c r="B102" s="45"/>
      <c r="C102" s="51"/>
      <c r="D102" s="51">
        <v>0</v>
      </c>
      <c r="E102" s="51"/>
      <c r="F102" s="51"/>
      <c r="G102" s="51"/>
      <c r="H102" s="51"/>
      <c r="I102" s="51"/>
      <c r="J102" s="51"/>
      <c r="K102" s="51"/>
      <c r="L102" s="51"/>
    </row>
    <row r="103" spans="1:12" ht="12.75">
      <c r="A103" s="48">
        <v>95</v>
      </c>
      <c r="B103" s="45" t="s">
        <v>424</v>
      </c>
      <c r="C103" s="51"/>
      <c r="D103" s="16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/>
      <c r="K103" s="51"/>
      <c r="L103" s="51"/>
    </row>
    <row r="104" spans="1:12" ht="12.75">
      <c r="A104" s="48">
        <v>96</v>
      </c>
      <c r="B104" s="16" t="s">
        <v>323</v>
      </c>
      <c r="C104" s="16"/>
      <c r="D104" s="16"/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/>
      <c r="K104" s="16"/>
      <c r="L104" s="16"/>
    </row>
    <row r="105" spans="1:12" ht="12.75">
      <c r="A105" s="48">
        <v>97</v>
      </c>
      <c r="B105" s="45" t="s">
        <v>260</v>
      </c>
      <c r="C105" s="16"/>
      <c r="D105" s="16"/>
      <c r="E105" s="16"/>
      <c r="F105" s="16"/>
      <c r="G105" s="16">
        <v>0</v>
      </c>
      <c r="H105" s="16">
        <v>0</v>
      </c>
      <c r="I105" s="16"/>
      <c r="J105" s="16">
        <f>SUM(J98:J103)</f>
        <v>94117</v>
      </c>
      <c r="K105" s="16">
        <f>SUM(K98:K104)</f>
        <v>97418</v>
      </c>
      <c r="L105" s="16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9">
      <selection activeCell="B15" sqref="B15"/>
    </sheetView>
  </sheetViews>
  <sheetFormatPr defaultColWidth="9.140625" defaultRowHeight="12.75"/>
  <cols>
    <col min="1" max="1" width="5.8515625" style="0" customWidth="1"/>
    <col min="2" max="2" width="68.00390625" style="0" bestFit="1" customWidth="1"/>
  </cols>
  <sheetData>
    <row r="1" ht="12.75">
      <c r="B1" t="s">
        <v>488</v>
      </c>
    </row>
    <row r="2" ht="12.75">
      <c r="B2" t="s">
        <v>324</v>
      </c>
    </row>
    <row r="3" ht="12.75">
      <c r="B3" s="44" t="s">
        <v>452</v>
      </c>
    </row>
    <row r="4" spans="1:4" ht="12.75">
      <c r="A4" s="16"/>
      <c r="B4" s="16" t="s">
        <v>401</v>
      </c>
      <c r="C4" s="16" t="s">
        <v>402</v>
      </c>
      <c r="D4" s="16" t="s">
        <v>261</v>
      </c>
    </row>
    <row r="5" spans="1:4" ht="12.75">
      <c r="A5" s="16" t="s">
        <v>453</v>
      </c>
      <c r="B5" s="45" t="s">
        <v>233</v>
      </c>
      <c r="C5" s="16" t="s">
        <v>454</v>
      </c>
      <c r="D5" s="16"/>
    </row>
    <row r="6" spans="1:4" ht="12.75">
      <c r="A6" s="16"/>
      <c r="B6" s="16"/>
      <c r="C6" s="16"/>
      <c r="D6" s="16"/>
    </row>
    <row r="7" spans="1:4" ht="12.75">
      <c r="A7" s="16">
        <v>1</v>
      </c>
      <c r="B7" s="45" t="s">
        <v>455</v>
      </c>
      <c r="C7" s="45" t="s">
        <v>456</v>
      </c>
      <c r="D7" s="16"/>
    </row>
    <row r="8" spans="1:4" ht="12.75">
      <c r="A8" s="16">
        <v>2</v>
      </c>
      <c r="B8" s="45" t="s">
        <v>457</v>
      </c>
      <c r="C8" s="16"/>
      <c r="D8" s="16"/>
    </row>
    <row r="9" spans="1:4" ht="12.75">
      <c r="A9" s="16">
        <v>3</v>
      </c>
      <c r="B9" s="16" t="s">
        <v>458</v>
      </c>
      <c r="C9" s="16">
        <v>1477</v>
      </c>
      <c r="D9" s="16">
        <v>1927</v>
      </c>
    </row>
    <row r="10" spans="1:4" ht="12.75">
      <c r="A10" s="16">
        <v>4</v>
      </c>
      <c r="B10" s="16" t="s">
        <v>459</v>
      </c>
      <c r="C10" s="16">
        <v>50</v>
      </c>
      <c r="D10" s="16"/>
    </row>
    <row r="11" spans="1:4" ht="12.75">
      <c r="A11" s="16">
        <v>5</v>
      </c>
      <c r="B11" s="16" t="s">
        <v>460</v>
      </c>
      <c r="C11" s="16">
        <v>5094</v>
      </c>
      <c r="D11" s="16">
        <v>3400</v>
      </c>
    </row>
    <row r="12" spans="1:4" ht="12.75">
      <c r="A12" s="16">
        <v>6</v>
      </c>
      <c r="B12" s="16" t="s">
        <v>461</v>
      </c>
      <c r="C12" s="16">
        <v>440</v>
      </c>
      <c r="D12" s="16">
        <v>490</v>
      </c>
    </row>
    <row r="13" spans="1:4" ht="12.75">
      <c r="A13" s="16">
        <v>7</v>
      </c>
      <c r="B13" s="16" t="s">
        <v>462</v>
      </c>
      <c r="C13" s="16">
        <v>180</v>
      </c>
      <c r="D13" s="16">
        <v>180</v>
      </c>
    </row>
    <row r="14" spans="1:4" ht="12.75">
      <c r="A14" s="16">
        <v>8</v>
      </c>
      <c r="B14" s="16" t="s">
        <v>463</v>
      </c>
      <c r="C14" s="16">
        <v>150</v>
      </c>
      <c r="D14" s="16">
        <v>150</v>
      </c>
    </row>
    <row r="15" spans="1:4" ht="12.75">
      <c r="A15" s="16">
        <v>9</v>
      </c>
      <c r="B15" s="16" t="s">
        <v>464</v>
      </c>
      <c r="C15" s="16">
        <v>50</v>
      </c>
      <c r="D15" s="16">
        <v>50</v>
      </c>
    </row>
    <row r="16" spans="1:4" ht="12.75">
      <c r="A16" s="16">
        <v>10</v>
      </c>
      <c r="B16" s="16" t="s">
        <v>465</v>
      </c>
      <c r="C16" s="16">
        <v>50</v>
      </c>
      <c r="D16" s="16">
        <v>50</v>
      </c>
    </row>
    <row r="17" spans="1:4" ht="12.75">
      <c r="A17" s="16">
        <v>11</v>
      </c>
      <c r="B17" s="16" t="s">
        <v>466</v>
      </c>
      <c r="C17" s="16">
        <v>130</v>
      </c>
      <c r="D17" s="16">
        <v>150</v>
      </c>
    </row>
    <row r="18" spans="1:4" ht="12.75">
      <c r="A18" s="16">
        <v>12</v>
      </c>
      <c r="B18" s="16" t="s">
        <v>479</v>
      </c>
      <c r="C18" s="16"/>
      <c r="D18" s="16">
        <v>1503</v>
      </c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  <row r="21" spans="1:4" ht="12.75">
      <c r="A21" s="16">
        <v>13</v>
      </c>
      <c r="B21" s="45" t="s">
        <v>323</v>
      </c>
      <c r="C21" s="45">
        <v>7621</v>
      </c>
      <c r="D21" s="16">
        <f>SUM(D8:D19)</f>
        <v>7900</v>
      </c>
    </row>
    <row r="22" spans="1:4" ht="12.75">
      <c r="A22" s="16"/>
      <c r="B22" s="16"/>
      <c r="C22" s="16"/>
      <c r="D22" s="16"/>
    </row>
    <row r="23" spans="1:4" ht="12.75">
      <c r="A23" s="16">
        <v>14</v>
      </c>
      <c r="B23" s="45" t="s">
        <v>467</v>
      </c>
      <c r="C23" s="16"/>
      <c r="D23" s="16"/>
    </row>
    <row r="24" spans="1:4" ht="12.75">
      <c r="A24" s="16"/>
      <c r="B24" s="45"/>
      <c r="C24" s="16"/>
      <c r="D24" s="16"/>
    </row>
    <row r="25" spans="1:4" ht="12.75">
      <c r="A25" s="16">
        <v>15</v>
      </c>
      <c r="B25" s="16" t="s">
        <v>468</v>
      </c>
      <c r="C25" s="16">
        <v>60</v>
      </c>
      <c r="D25" s="16">
        <v>60</v>
      </c>
    </row>
    <row r="26" spans="1:4" ht="12.75">
      <c r="A26" s="16">
        <v>16</v>
      </c>
      <c r="B26" s="16" t="s">
        <v>469</v>
      </c>
      <c r="C26" s="16">
        <v>50</v>
      </c>
      <c r="D26" s="16">
        <v>0</v>
      </c>
    </row>
    <row r="27" spans="1:4" ht="12.75">
      <c r="A27" s="16">
        <v>17</v>
      </c>
      <c r="B27" s="16" t="s">
        <v>470</v>
      </c>
      <c r="C27" s="16"/>
      <c r="D27" s="16"/>
    </row>
    <row r="28" spans="1:4" ht="12.75">
      <c r="A28" s="16">
        <v>18</v>
      </c>
      <c r="B28" s="16" t="s">
        <v>471</v>
      </c>
      <c r="C28" s="16">
        <v>50</v>
      </c>
      <c r="D28" s="16">
        <v>50</v>
      </c>
    </row>
    <row r="29" spans="1:4" ht="12.75">
      <c r="A29" s="16">
        <v>19</v>
      </c>
      <c r="B29" s="16" t="s">
        <v>472</v>
      </c>
      <c r="C29" s="16">
        <v>50</v>
      </c>
      <c r="D29" s="16">
        <v>50</v>
      </c>
    </row>
    <row r="30" spans="1:4" ht="12.75">
      <c r="A30" s="16">
        <v>20</v>
      </c>
      <c r="B30" s="16" t="s">
        <v>473</v>
      </c>
      <c r="C30" s="16">
        <v>50</v>
      </c>
      <c r="D30" s="16">
        <v>0</v>
      </c>
    </row>
    <row r="31" spans="1:4" ht="12.75">
      <c r="A31" s="16">
        <v>21</v>
      </c>
      <c r="B31" s="16" t="s">
        <v>474</v>
      </c>
      <c r="C31" s="16">
        <v>50</v>
      </c>
      <c r="D31" s="16">
        <v>50</v>
      </c>
    </row>
    <row r="32" spans="1:4" ht="12.75">
      <c r="A32" s="16">
        <v>22</v>
      </c>
      <c r="B32" s="51" t="s">
        <v>475</v>
      </c>
      <c r="C32" s="16">
        <v>50</v>
      </c>
      <c r="D32" s="16">
        <v>50</v>
      </c>
    </row>
    <row r="33" spans="1:4" ht="12.75">
      <c r="A33" s="61">
        <v>23</v>
      </c>
      <c r="B33" s="58" t="s">
        <v>476</v>
      </c>
      <c r="C33" s="58">
        <v>10</v>
      </c>
      <c r="D33" s="16">
        <v>0</v>
      </c>
    </row>
    <row r="34" spans="1:4" ht="12.75">
      <c r="A34" s="16">
        <v>24</v>
      </c>
      <c r="B34" s="16" t="s">
        <v>477</v>
      </c>
      <c r="C34" s="16">
        <v>10</v>
      </c>
      <c r="D34" s="16">
        <v>25</v>
      </c>
    </row>
    <row r="35" spans="1:4" ht="12.75">
      <c r="A35" s="16">
        <v>25</v>
      </c>
      <c r="B35" s="16" t="s">
        <v>478</v>
      </c>
      <c r="C35" s="16">
        <v>25</v>
      </c>
      <c r="D35" s="16">
        <v>35</v>
      </c>
    </row>
    <row r="36" spans="1:4" ht="12.75">
      <c r="A36" s="16">
        <v>26</v>
      </c>
      <c r="B36" s="16" t="s">
        <v>480</v>
      </c>
      <c r="C36" s="16"/>
      <c r="D36" s="16">
        <v>60</v>
      </c>
    </row>
    <row r="37" spans="1:4" ht="12.75">
      <c r="A37" s="16">
        <v>27</v>
      </c>
      <c r="B37" s="16" t="s">
        <v>481</v>
      </c>
      <c r="C37" s="16"/>
      <c r="D37" s="16">
        <v>50</v>
      </c>
    </row>
    <row r="38" spans="1:4" ht="12.75">
      <c r="A38" s="16">
        <v>28</v>
      </c>
      <c r="B38" s="45" t="s">
        <v>323</v>
      </c>
      <c r="C38" s="45">
        <v>405</v>
      </c>
      <c r="D38" s="16">
        <f>SUM(D25:D37)</f>
        <v>430</v>
      </c>
    </row>
    <row r="39" spans="1:4" ht="12.75">
      <c r="A39" s="16">
        <v>29</v>
      </c>
      <c r="B39" s="45" t="s">
        <v>425</v>
      </c>
      <c r="C39" s="45">
        <v>8026</v>
      </c>
      <c r="D39" s="16">
        <v>8330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Jankóné</dc:creator>
  <cp:keywords/>
  <dc:description/>
  <cp:lastModifiedBy>Szilvi</cp:lastModifiedBy>
  <cp:lastPrinted>2016-04-11T09:23:25Z</cp:lastPrinted>
  <dcterms:created xsi:type="dcterms:W3CDTF">2015-04-23T17:11:07Z</dcterms:created>
  <dcterms:modified xsi:type="dcterms:W3CDTF">2016-04-11T10:59:13Z</dcterms:modified>
  <cp:category/>
  <cp:version/>
  <cp:contentType/>
  <cp:contentStatus/>
</cp:coreProperties>
</file>