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20" i="1"/>
  <c r="K10"/>
  <c r="K8"/>
  <c r="K9"/>
  <c r="F10"/>
  <c r="E10"/>
  <c r="K34"/>
  <c r="K33"/>
  <c r="K28"/>
  <c r="K29" s="1"/>
  <c r="K27"/>
  <c r="K26"/>
  <c r="K25"/>
  <c r="K23"/>
  <c r="K22"/>
  <c r="K21"/>
  <c r="K19"/>
  <c r="K18"/>
  <c r="K17"/>
  <c r="K16"/>
  <c r="I34"/>
  <c r="I33"/>
  <c r="I31"/>
  <c r="I32" s="1"/>
  <c r="I28"/>
  <c r="I27"/>
  <c r="I26"/>
  <c r="I25"/>
  <c r="I23"/>
  <c r="I22"/>
  <c r="I21"/>
  <c r="I17"/>
  <c r="I16"/>
  <c r="I11"/>
  <c r="I14"/>
  <c r="H20"/>
  <c r="K12"/>
  <c r="K11"/>
  <c r="I12"/>
  <c r="I15" s="1"/>
  <c r="H10"/>
  <c r="F20"/>
  <c r="I9"/>
  <c r="I10"/>
  <c r="E24"/>
  <c r="E20"/>
  <c r="E15"/>
  <c r="C20"/>
  <c r="K32"/>
  <c r="I29"/>
  <c r="H32"/>
  <c r="H29"/>
  <c r="H24"/>
  <c r="F24"/>
  <c r="H15"/>
  <c r="F15"/>
  <c r="C29"/>
  <c r="C24"/>
  <c r="C15"/>
  <c r="K7"/>
  <c r="K24" l="1"/>
  <c r="K20"/>
  <c r="K15"/>
  <c r="I24"/>
</calcChain>
</file>

<file path=xl/sharedStrings.xml><?xml version="1.0" encoding="utf-8"?>
<sst xmlns="http://schemas.openxmlformats.org/spreadsheetml/2006/main" count="57" uniqueCount="51">
  <si>
    <t>Megnevezés</t>
  </si>
  <si>
    <t>Önkormányzat</t>
  </si>
  <si>
    <t>Összesen</t>
  </si>
  <si>
    <t>Közös Hivatal</t>
  </si>
  <si>
    <t>elöző időszak</t>
  </si>
  <si>
    <t>módosítások</t>
  </si>
  <si>
    <t>tárgy időszak</t>
  </si>
  <si>
    <t>I</t>
  </si>
  <si>
    <t>Közhatalmi eredményszemléletű bevételek</t>
  </si>
  <si>
    <t>Eszközök és források értékesítése nettó eredményszemléletű bevételei</t>
  </si>
  <si>
    <t>Tevékenység nettó eredményszemléletű bevételei</t>
  </si>
  <si>
    <t>Központi működési célú támogatások eredményszemléletű bevételei</t>
  </si>
  <si>
    <t>Egyéb működési támogatások eredményszemléletű bevételei</t>
  </si>
  <si>
    <t>Különféle egyéb eredményszemléletű bevételek</t>
  </si>
  <si>
    <t>III</t>
  </si>
  <si>
    <t>Egyéb eredményszemléletű bevételek</t>
  </si>
  <si>
    <t>Anyagköltség</t>
  </si>
  <si>
    <t>Igénybe vett szolgáltatások értéke</t>
  </si>
  <si>
    <t>IV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</si>
  <si>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</si>
  <si>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</si>
  <si>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</si>
  <si>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</si>
  <si>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</si>
  <si>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</t>
  </si>
  <si>
    <t>VI.</t>
  </si>
  <si>
    <t>A</t>
  </si>
  <si>
    <t>VII</t>
  </si>
  <si>
    <t>Egyéb ráfordítások</t>
  </si>
  <si>
    <t>Tevékenységek eredménye</t>
  </si>
  <si>
    <t>Kapott kamatok és kamatjellegű eredményszemléletű bevételek</t>
  </si>
  <si>
    <t>VIII</t>
  </si>
  <si>
    <t>Pénzügyi műveletek eredményszemléletű bevételei</t>
  </si>
  <si>
    <t>Fizetendő Kamatok és kamatjellegű ráfordítások</t>
  </si>
  <si>
    <t>IX</t>
  </si>
  <si>
    <t>Pénzügyi műveletek ráfordításai</t>
  </si>
  <si>
    <t>B</t>
  </si>
  <si>
    <t>Pénzügyi műveletek eredményei</t>
  </si>
  <si>
    <t>E</t>
  </si>
  <si>
    <t>Mérleg szerinti eredmény</t>
  </si>
  <si>
    <t>Értékcsökkenési leírás</t>
  </si>
  <si>
    <t>eredménykimutatása</t>
  </si>
  <si>
    <t>adatok Ft-ban</t>
  </si>
  <si>
    <t>Eladott szolgáltatások értéke</t>
  </si>
  <si>
    <t>Részesedésekből származó ráfordítások, árfolyamveszteségek</t>
  </si>
  <si>
    <t>Tevékenység egyév weredményszemléletű bevételei</t>
  </si>
  <si>
    <t>Felhalmozási célú támogatások eredményszemléetű bevételei</t>
  </si>
  <si>
    <t>Eladott áruk beszerzési értéke</t>
  </si>
  <si>
    <t>Sorszám</t>
  </si>
  <si>
    <t>Kincsesbánya Önkormányzat és intézménye 2018. évi</t>
  </si>
  <si>
    <t>5. melléklet a 6/2019.(V. 6.)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</si>
</sst>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3" fontId="1" fillId="0" borderId="1" xfId="0" applyNumberFormat="1" applyFont="1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3" fillId="0" borderId="1" xfId="0" applyNumberFormat="1" applyFont="1" applyBorder="1"/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textRotation="180"/>
    </xf>
    <xf numFmtId="0" fontId="0" fillId="0" borderId="3" xfId="0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workbookViewId="0">
      <selection activeCell="B7" sqref="B7"/>
    </sheetView>
  </sheetViews>
  <sheetFormatPr defaultRowHeight="12.75"/>
  <cols>
    <col min="1" max="1" width="4.140625" customWidth="1"/>
    <col min="2" max="2" width="59.28515625" customWidth="1"/>
    <col min="3" max="3" width="11.140625" customWidth="1"/>
    <col min="4" max="4" width="4.7109375" customWidth="1"/>
    <col min="5" max="5" width="11.28515625" customWidth="1"/>
    <col min="6" max="6" width="10.140625" customWidth="1"/>
    <col min="7" max="7" width="4.7109375" customWidth="1"/>
    <col min="8" max="8" width="11.140625" customWidth="1"/>
    <col min="9" max="9" width="11" customWidth="1"/>
    <col min="10" max="10" width="4.7109375" customWidth="1"/>
    <col min="11" max="11" width="12.140625" customWidth="1"/>
  </cols>
  <sheetData>
    <row r="1" spans="1:11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1.75" customHeight="1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customHeight="1">
      <c r="A3" s="19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9.5" customHeight="1">
      <c r="B4" s="24" t="s">
        <v>42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ht="22.5" customHeight="1">
      <c r="A5" s="20" t="s">
        <v>48</v>
      </c>
      <c r="B5" s="25" t="s">
        <v>0</v>
      </c>
      <c r="C5" s="23" t="s">
        <v>1</v>
      </c>
      <c r="D5" s="23"/>
      <c r="E5" s="23"/>
      <c r="F5" s="26" t="s">
        <v>3</v>
      </c>
      <c r="G5" s="26"/>
      <c r="H5" s="26"/>
      <c r="I5" s="22" t="s">
        <v>2</v>
      </c>
      <c r="J5" s="22"/>
      <c r="K5" s="22"/>
    </row>
    <row r="6" spans="1:11" ht="42" customHeight="1">
      <c r="A6" s="21"/>
      <c r="B6" s="25"/>
      <c r="C6" s="8" t="s">
        <v>4</v>
      </c>
      <c r="D6" s="8" t="s">
        <v>5</v>
      </c>
      <c r="E6" s="8" t="s">
        <v>6</v>
      </c>
      <c r="F6" s="8" t="s">
        <v>4</v>
      </c>
      <c r="G6" s="8" t="s">
        <v>5</v>
      </c>
      <c r="H6" s="8" t="s">
        <v>6</v>
      </c>
      <c r="I6" s="8" t="s">
        <v>4</v>
      </c>
      <c r="J6" s="8" t="s">
        <v>5</v>
      </c>
      <c r="K6" s="8" t="s">
        <v>6</v>
      </c>
    </row>
    <row r="7" spans="1:11">
      <c r="A7" s="7">
        <v>1</v>
      </c>
      <c r="B7" s="2" t="s">
        <v>8</v>
      </c>
      <c r="C7" s="5">
        <v>66679344</v>
      </c>
      <c r="D7" s="15"/>
      <c r="E7" s="5">
        <v>64110467</v>
      </c>
      <c r="F7" s="5">
        <v>550000</v>
      </c>
      <c r="G7" s="5"/>
      <c r="H7" s="5">
        <v>320000</v>
      </c>
      <c r="I7" s="5">
        <v>67229344</v>
      </c>
      <c r="J7" s="5"/>
      <c r="K7" s="5">
        <f>SUM(E7:H7)</f>
        <v>64980467</v>
      </c>
    </row>
    <row r="8" spans="1:11">
      <c r="A8" s="7">
        <v>2</v>
      </c>
      <c r="B8" s="2" t="s">
        <v>9</v>
      </c>
      <c r="C8" s="5">
        <v>7651257</v>
      </c>
      <c r="D8" s="15"/>
      <c r="E8" s="3">
        <v>6650662</v>
      </c>
      <c r="F8" s="3">
        <v>14659476</v>
      </c>
      <c r="G8" s="3"/>
      <c r="H8" s="3">
        <v>14686700</v>
      </c>
      <c r="I8" s="3">
        <v>22310733</v>
      </c>
      <c r="J8" s="3"/>
      <c r="K8" s="3">
        <f>E8+H8</f>
        <v>21337362</v>
      </c>
    </row>
    <row r="9" spans="1:11">
      <c r="A9" s="7">
        <v>3</v>
      </c>
      <c r="B9" s="2" t="s">
        <v>45</v>
      </c>
      <c r="C9" s="5">
        <v>4838704</v>
      </c>
      <c r="D9" s="15"/>
      <c r="E9" s="3">
        <v>5234112</v>
      </c>
      <c r="F9" s="3"/>
      <c r="G9" s="3"/>
      <c r="H9" s="3"/>
      <c r="I9" s="3">
        <f>C9</f>
        <v>4838704</v>
      </c>
      <c r="J9" s="3"/>
      <c r="K9" s="3">
        <f>E9</f>
        <v>5234112</v>
      </c>
    </row>
    <row r="10" spans="1:11">
      <c r="A10" s="7" t="s">
        <v>7</v>
      </c>
      <c r="B10" s="6" t="s">
        <v>10</v>
      </c>
      <c r="C10" s="4">
        <v>79169305</v>
      </c>
      <c r="D10" s="16"/>
      <c r="E10" s="4">
        <f>SUM(E7:E9)</f>
        <v>75995241</v>
      </c>
      <c r="F10" s="4">
        <f>SUM(F7:F9)</f>
        <v>15209476</v>
      </c>
      <c r="G10" s="4"/>
      <c r="H10" s="4">
        <f>SUM(H7:H9)</f>
        <v>15006700</v>
      </c>
      <c r="I10" s="4">
        <f>SUM(I7:I9)</f>
        <v>94378781</v>
      </c>
      <c r="J10" s="4"/>
      <c r="K10" s="4">
        <f>SUM(K7:K9)</f>
        <v>91551941</v>
      </c>
    </row>
    <row r="11" spans="1:11">
      <c r="A11" s="7">
        <v>4</v>
      </c>
      <c r="B11" s="2" t="s">
        <v>11</v>
      </c>
      <c r="C11" s="5">
        <v>62668472</v>
      </c>
      <c r="D11" s="15"/>
      <c r="E11" s="5">
        <v>73841207</v>
      </c>
      <c r="F11" s="5">
        <v>62298472</v>
      </c>
      <c r="G11" s="5"/>
      <c r="H11" s="5">
        <v>66379016</v>
      </c>
      <c r="I11" s="5">
        <f>C11+F11</f>
        <v>124966944</v>
      </c>
      <c r="J11" s="5"/>
      <c r="K11" s="5">
        <f>E11+H11</f>
        <v>140220223</v>
      </c>
    </row>
    <row r="12" spans="1:11">
      <c r="A12" s="7">
        <v>5</v>
      </c>
      <c r="B12" s="2" t="s">
        <v>12</v>
      </c>
      <c r="C12" s="5">
        <v>17216135</v>
      </c>
      <c r="D12" s="15"/>
      <c r="E12" s="5">
        <v>12099049</v>
      </c>
      <c r="F12" s="5">
        <v>0</v>
      </c>
      <c r="G12" s="5"/>
      <c r="H12" s="5">
        <v>1343250</v>
      </c>
      <c r="I12" s="5">
        <f>C12+F12</f>
        <v>17216135</v>
      </c>
      <c r="J12" s="5"/>
      <c r="K12" s="5">
        <f>E12+H12</f>
        <v>13442299</v>
      </c>
    </row>
    <row r="13" spans="1:11">
      <c r="A13" s="7">
        <v>6</v>
      </c>
      <c r="B13" s="2" t="s">
        <v>46</v>
      </c>
      <c r="C13" s="5">
        <v>4253130</v>
      </c>
      <c r="D13" s="15"/>
      <c r="E13" s="5">
        <v>4396226</v>
      </c>
      <c r="F13" s="5">
        <v>0</v>
      </c>
      <c r="G13" s="5"/>
      <c r="H13" s="5">
        <v>0</v>
      </c>
      <c r="I13" s="5">
        <v>4253130</v>
      </c>
      <c r="J13" s="5"/>
      <c r="K13" s="5">
        <v>4396226</v>
      </c>
    </row>
    <row r="14" spans="1:11">
      <c r="A14" s="7">
        <v>7</v>
      </c>
      <c r="B14" s="2" t="s">
        <v>13</v>
      </c>
      <c r="C14" s="5">
        <v>10654975</v>
      </c>
      <c r="D14" s="15"/>
      <c r="E14" s="5">
        <v>16151410</v>
      </c>
      <c r="F14" s="5">
        <v>2652</v>
      </c>
      <c r="G14" s="5"/>
      <c r="H14" s="5">
        <v>80929</v>
      </c>
      <c r="I14" s="5">
        <f>C14+F14</f>
        <v>10657627</v>
      </c>
      <c r="J14" s="4"/>
      <c r="K14" s="5">
        <v>16232339</v>
      </c>
    </row>
    <row r="15" spans="1:11">
      <c r="A15" s="7" t="s">
        <v>14</v>
      </c>
      <c r="B15" s="6" t="s">
        <v>15</v>
      </c>
      <c r="C15" s="4">
        <f>SUM(C11:C14)</f>
        <v>94792712</v>
      </c>
      <c r="D15" s="16"/>
      <c r="E15" s="4">
        <f>SUM(E11:E14)</f>
        <v>106487892</v>
      </c>
      <c r="F15" s="4">
        <f>SUM(F11:F14)</f>
        <v>62301124</v>
      </c>
      <c r="G15" s="4"/>
      <c r="H15" s="4">
        <f>SUM(H11:H14)</f>
        <v>67803195</v>
      </c>
      <c r="I15" s="4">
        <f>SUM(I11:I14)</f>
        <v>157093836</v>
      </c>
      <c r="J15" s="4"/>
      <c r="K15" s="4">
        <f>SUM(K11:K14)</f>
        <v>174291087</v>
      </c>
    </row>
    <row r="16" spans="1:11" ht="13.5" customHeight="1">
      <c r="A16" s="7">
        <v>8</v>
      </c>
      <c r="B16" s="2" t="s">
        <v>16</v>
      </c>
      <c r="C16" s="5">
        <v>3062546</v>
      </c>
      <c r="D16" s="15"/>
      <c r="E16" s="5">
        <v>2864142</v>
      </c>
      <c r="F16" s="5">
        <v>17205503</v>
      </c>
      <c r="G16" s="5"/>
      <c r="H16" s="5">
        <v>16994615</v>
      </c>
      <c r="I16" s="5">
        <f>C16+F16</f>
        <v>20268049</v>
      </c>
      <c r="J16" s="5"/>
      <c r="K16" s="5">
        <f>E16+H16</f>
        <v>19858757</v>
      </c>
    </row>
    <row r="17" spans="1:11">
      <c r="A17" s="7">
        <v>9</v>
      </c>
      <c r="B17" s="2" t="s">
        <v>17</v>
      </c>
      <c r="C17" s="5">
        <v>19447062</v>
      </c>
      <c r="D17" s="15"/>
      <c r="E17" s="3">
        <v>25324184</v>
      </c>
      <c r="F17" s="3">
        <v>5089598</v>
      </c>
      <c r="G17" s="3"/>
      <c r="H17" s="3">
        <v>4597345</v>
      </c>
      <c r="I17" s="3">
        <f>C17+F17</f>
        <v>24536660</v>
      </c>
      <c r="J17" s="3"/>
      <c r="K17" s="3">
        <f>E17+H17</f>
        <v>29921529</v>
      </c>
    </row>
    <row r="18" spans="1:11">
      <c r="A18" s="7">
        <v>10</v>
      </c>
      <c r="B18" s="2" t="s">
        <v>47</v>
      </c>
      <c r="C18" s="5">
        <v>364369</v>
      </c>
      <c r="D18" s="15"/>
      <c r="E18" s="3">
        <v>0</v>
      </c>
      <c r="F18" s="3">
        <v>0</v>
      </c>
      <c r="G18" s="3"/>
      <c r="H18" s="3">
        <v>0</v>
      </c>
      <c r="I18" s="3">
        <v>364369</v>
      </c>
      <c r="J18" s="3"/>
      <c r="K18" s="3">
        <f>E18+H18</f>
        <v>0</v>
      </c>
    </row>
    <row r="19" spans="1:11">
      <c r="A19" s="7">
        <v>11</v>
      </c>
      <c r="B19" s="2" t="s">
        <v>43</v>
      </c>
      <c r="C19" s="5">
        <v>2232562</v>
      </c>
      <c r="D19" s="15"/>
      <c r="E19" s="3">
        <v>1975634</v>
      </c>
      <c r="F19" s="3">
        <v>0</v>
      </c>
      <c r="G19" s="3"/>
      <c r="H19" s="3">
        <v>0</v>
      </c>
      <c r="I19" s="3">
        <v>2232562</v>
      </c>
      <c r="J19" s="3"/>
      <c r="K19" s="3">
        <f>E19+H19</f>
        <v>1975634</v>
      </c>
    </row>
    <row r="20" spans="1:11">
      <c r="A20" s="7" t="s">
        <v>18</v>
      </c>
      <c r="B20" s="6" t="s">
        <v>19</v>
      </c>
      <c r="C20" s="4">
        <f>SUM(C16:C19)</f>
        <v>25106539</v>
      </c>
      <c r="D20" s="16"/>
      <c r="E20" s="4">
        <f>SUM(E16:E19)</f>
        <v>30163960</v>
      </c>
      <c r="F20" s="4">
        <f>SUM(F16:F19)</f>
        <v>22295101</v>
      </c>
      <c r="G20" s="4"/>
      <c r="H20" s="4">
        <f>SUM(H16:H19)</f>
        <v>21591960</v>
      </c>
      <c r="I20" s="4">
        <f>SUM(I16:I19)</f>
        <v>47401640</v>
      </c>
      <c r="J20" s="4"/>
      <c r="K20" s="4">
        <f>SUM(K16:K19)</f>
        <v>51755920</v>
      </c>
    </row>
    <row r="21" spans="1:11">
      <c r="A21" s="7">
        <v>12</v>
      </c>
      <c r="B21" s="2" t="s">
        <v>20</v>
      </c>
      <c r="C21" s="5">
        <v>17121515</v>
      </c>
      <c r="D21" s="15"/>
      <c r="E21" s="5">
        <v>18758782</v>
      </c>
      <c r="F21" s="5">
        <v>36778832</v>
      </c>
      <c r="G21" s="4"/>
      <c r="H21" s="5">
        <v>53900347</v>
      </c>
      <c r="I21" s="5">
        <f>F21+C21</f>
        <v>53900347</v>
      </c>
      <c r="J21" s="4"/>
      <c r="K21" s="5">
        <f>E21+H21</f>
        <v>72659129</v>
      </c>
    </row>
    <row r="22" spans="1:11">
      <c r="A22" s="7"/>
      <c r="B22" s="2" t="s">
        <v>21</v>
      </c>
      <c r="C22" s="5">
        <v>11811161</v>
      </c>
      <c r="D22" s="15"/>
      <c r="E22" s="5">
        <v>11132836</v>
      </c>
      <c r="F22" s="5">
        <v>4216619</v>
      </c>
      <c r="G22" s="4"/>
      <c r="H22" s="5">
        <v>16027780</v>
      </c>
      <c r="I22" s="5">
        <f>C22+F22</f>
        <v>16027780</v>
      </c>
      <c r="J22" s="4"/>
      <c r="K22" s="5">
        <f>E22+H22</f>
        <v>27160616</v>
      </c>
    </row>
    <row r="23" spans="1:11">
      <c r="A23" s="7"/>
      <c r="B23" s="11" t="s">
        <v>22</v>
      </c>
      <c r="C23" s="5">
        <v>6122844</v>
      </c>
      <c r="D23" s="17"/>
      <c r="E23" s="5">
        <v>5778854</v>
      </c>
      <c r="F23" s="5">
        <v>9185190</v>
      </c>
      <c r="G23" s="4"/>
      <c r="H23" s="5">
        <v>15308034</v>
      </c>
      <c r="I23" s="5">
        <f>C23+F23</f>
        <v>15308034</v>
      </c>
      <c r="J23" s="4"/>
      <c r="K23" s="5">
        <f>E23+H23</f>
        <v>21086888</v>
      </c>
    </row>
    <row r="24" spans="1:11">
      <c r="A24" s="7" t="s">
        <v>24</v>
      </c>
      <c r="B24" s="1" t="s">
        <v>23</v>
      </c>
      <c r="C24" s="4">
        <f>SUM(C21:C23)</f>
        <v>35055520</v>
      </c>
      <c r="D24" s="13"/>
      <c r="E24" s="4">
        <f>SUM(E21:E23)</f>
        <v>35670472</v>
      </c>
      <c r="F24" s="4">
        <f>SUM(F21:F23)</f>
        <v>50180641</v>
      </c>
      <c r="G24" s="4"/>
      <c r="H24" s="4">
        <f>SUM(H21:H23)</f>
        <v>85236161</v>
      </c>
      <c r="I24" s="4">
        <f>SUM(I21:I23)</f>
        <v>85236161</v>
      </c>
      <c r="J24" s="4"/>
      <c r="K24" s="4">
        <f>SUM(K21:K23)</f>
        <v>120906633</v>
      </c>
    </row>
    <row r="25" spans="1:11">
      <c r="A25" s="7" t="s">
        <v>25</v>
      </c>
      <c r="B25" s="1" t="s">
        <v>40</v>
      </c>
      <c r="C25" s="4">
        <v>49658897</v>
      </c>
      <c r="D25" s="13"/>
      <c r="E25" s="4">
        <v>45488316</v>
      </c>
      <c r="F25" s="4">
        <v>64985</v>
      </c>
      <c r="G25" s="4"/>
      <c r="H25" s="4">
        <v>80999</v>
      </c>
      <c r="I25" s="4">
        <f>C25+F25</f>
        <v>49723882</v>
      </c>
      <c r="J25" s="4"/>
      <c r="K25" s="4">
        <f>E25+H25</f>
        <v>45569315</v>
      </c>
    </row>
    <row r="26" spans="1:11">
      <c r="A26" s="7" t="s">
        <v>27</v>
      </c>
      <c r="B26" s="1" t="s">
        <v>28</v>
      </c>
      <c r="C26" s="4">
        <v>99858283</v>
      </c>
      <c r="D26" s="13"/>
      <c r="E26" s="4">
        <v>106957703</v>
      </c>
      <c r="F26" s="4">
        <v>1786223</v>
      </c>
      <c r="G26" s="4"/>
      <c r="H26" s="4">
        <v>1714215</v>
      </c>
      <c r="I26" s="4">
        <f>C26+F26</f>
        <v>101644506</v>
      </c>
      <c r="J26" s="4"/>
      <c r="K26" s="4">
        <f>E26+H26</f>
        <v>108671918</v>
      </c>
    </row>
    <row r="27" spans="1:11">
      <c r="A27" s="9" t="s">
        <v>26</v>
      </c>
      <c r="B27" s="10" t="s">
        <v>29</v>
      </c>
      <c r="C27" s="4">
        <v>-35712222</v>
      </c>
      <c r="D27" s="14"/>
      <c r="E27" s="13">
        <v>-35797318</v>
      </c>
      <c r="F27" s="13">
        <v>3183650</v>
      </c>
      <c r="G27" s="13"/>
      <c r="H27" s="13">
        <v>127287</v>
      </c>
      <c r="I27" s="13">
        <f>C27+F27</f>
        <v>-32528572</v>
      </c>
      <c r="J27" s="14"/>
      <c r="K27" s="13">
        <f>E27+H27</f>
        <v>-35670031</v>
      </c>
    </row>
    <row r="28" spans="1:11">
      <c r="A28" s="7"/>
      <c r="B28" s="10" t="s">
        <v>30</v>
      </c>
      <c r="C28" s="3">
        <v>230676</v>
      </c>
      <c r="D28" s="14"/>
      <c r="E28" s="14">
        <v>13963</v>
      </c>
      <c r="F28" s="14">
        <v>7769</v>
      </c>
      <c r="G28" s="14"/>
      <c r="H28" s="14">
        <v>58</v>
      </c>
      <c r="I28" s="14">
        <f>C28+F28</f>
        <v>238445</v>
      </c>
      <c r="J28" s="14"/>
      <c r="K28" s="14">
        <f>E28+H28</f>
        <v>14021</v>
      </c>
    </row>
    <row r="29" spans="1:11">
      <c r="A29" s="7" t="s">
        <v>31</v>
      </c>
      <c r="B29" s="10" t="s">
        <v>32</v>
      </c>
      <c r="C29" s="4">
        <f>SUM(C28)</f>
        <v>230676</v>
      </c>
      <c r="D29" s="14"/>
      <c r="E29" s="13">
        <v>13963</v>
      </c>
      <c r="F29" s="13">
        <v>7769</v>
      </c>
      <c r="G29" s="13"/>
      <c r="H29" s="13">
        <f>SUM(H28)</f>
        <v>58</v>
      </c>
      <c r="I29" s="13">
        <f>SUM(I28)</f>
        <v>238445</v>
      </c>
      <c r="J29" s="14"/>
      <c r="K29" s="13">
        <f>SUM(K28)</f>
        <v>14021</v>
      </c>
    </row>
    <row r="30" spans="1:11">
      <c r="A30" s="7"/>
      <c r="B30" s="10" t="s">
        <v>33</v>
      </c>
      <c r="C30" s="3">
        <v>0</v>
      </c>
      <c r="D30" s="14"/>
      <c r="E30" s="14">
        <v>0</v>
      </c>
      <c r="F30" s="14">
        <v>0</v>
      </c>
      <c r="G30" s="14"/>
      <c r="H30" s="14">
        <v>0</v>
      </c>
      <c r="I30" s="14">
        <v>0</v>
      </c>
      <c r="J30" s="14"/>
      <c r="K30" s="14">
        <v>0</v>
      </c>
    </row>
    <row r="31" spans="1:11">
      <c r="A31" s="7"/>
      <c r="B31" s="12" t="s">
        <v>44</v>
      </c>
      <c r="C31" s="3">
        <v>0</v>
      </c>
      <c r="D31" s="14"/>
      <c r="E31" s="14">
        <v>0</v>
      </c>
      <c r="F31" s="14">
        <v>0</v>
      </c>
      <c r="G31" s="14"/>
      <c r="H31" s="14"/>
      <c r="I31" s="14">
        <f>C31+F31</f>
        <v>0</v>
      </c>
      <c r="J31" s="14"/>
      <c r="K31" s="14">
        <v>0</v>
      </c>
    </row>
    <row r="32" spans="1:11">
      <c r="A32" s="7" t="s">
        <v>34</v>
      </c>
      <c r="B32" s="10" t="s">
        <v>35</v>
      </c>
      <c r="C32" s="4">
        <v>0</v>
      </c>
      <c r="D32" s="14"/>
      <c r="E32" s="13">
        <v>0</v>
      </c>
      <c r="F32" s="13">
        <v>0</v>
      </c>
      <c r="G32" s="13"/>
      <c r="H32" s="13">
        <f>SUM(H30:H31)</f>
        <v>0</v>
      </c>
      <c r="I32" s="13">
        <f>SUM(I30:I31)</f>
        <v>0</v>
      </c>
      <c r="J32" s="14"/>
      <c r="K32" s="13">
        <f>SUM(K30:K31)</f>
        <v>0</v>
      </c>
    </row>
    <row r="33" spans="1:11">
      <c r="A33" s="7" t="s">
        <v>36</v>
      </c>
      <c r="B33" s="10" t="s">
        <v>37</v>
      </c>
      <c r="C33" s="4">
        <v>230676</v>
      </c>
      <c r="D33" s="14"/>
      <c r="E33" s="13">
        <v>13963</v>
      </c>
      <c r="F33" s="13">
        <v>7769</v>
      </c>
      <c r="G33" s="13"/>
      <c r="H33" s="13">
        <v>58</v>
      </c>
      <c r="I33" s="14">
        <f>C33+F33</f>
        <v>238445</v>
      </c>
      <c r="J33" s="14"/>
      <c r="K33" s="13">
        <f>E33+H33</f>
        <v>14021</v>
      </c>
    </row>
    <row r="34" spans="1:11">
      <c r="A34" s="7" t="s">
        <v>38</v>
      </c>
      <c r="B34" s="10" t="s">
        <v>39</v>
      </c>
      <c r="C34" s="4">
        <v>-35486546</v>
      </c>
      <c r="D34" s="14"/>
      <c r="E34" s="13">
        <v>-35783355</v>
      </c>
      <c r="F34" s="13">
        <v>3191419</v>
      </c>
      <c r="G34" s="13"/>
      <c r="H34" s="13">
        <v>127345</v>
      </c>
      <c r="I34" s="13">
        <f>C34+F34</f>
        <v>-32295127</v>
      </c>
      <c r="J34" s="14"/>
      <c r="K34" s="13">
        <f>E34+H34</f>
        <v>-35656010</v>
      </c>
    </row>
  </sheetData>
  <mergeCells count="9">
    <mergeCell ref="A1:K1"/>
    <mergeCell ref="A2:K2"/>
    <mergeCell ref="A3:K3"/>
    <mergeCell ref="A5:A6"/>
    <mergeCell ref="I5:K5"/>
    <mergeCell ref="C5:E5"/>
    <mergeCell ref="B4:K4"/>
    <mergeCell ref="B5:B6"/>
    <mergeCell ref="F5:H5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2019-05-06T09:08:20Z</cp:lastPrinted>
  <dcterms:created xsi:type="dcterms:W3CDTF">2005-04-14T11:16:52Z</dcterms:created>
  <dcterms:modified xsi:type="dcterms:W3CDTF">2019-05-06T09:08:22Z</dcterms:modified>
</cp:coreProperties>
</file>