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12120" windowHeight="7935" tabRatio="709"/>
  </bookViews>
  <sheets>
    <sheet name="műk.mérleg" sheetId="2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B30" i="2"/>
  <c r="B23"/>
  <c r="B27"/>
  <c r="B12"/>
  <c r="D48"/>
  <c r="D58"/>
  <c r="B52"/>
  <c r="B16"/>
  <c r="B20"/>
  <c r="B21"/>
  <c r="B19" s="1"/>
  <c r="B42"/>
  <c r="B41"/>
  <c r="D40"/>
  <c r="D39"/>
  <c r="D38"/>
  <c r="D28"/>
  <c r="D27"/>
  <c r="D26" s="1"/>
  <c r="D15"/>
  <c r="D16"/>
  <c r="D17"/>
  <c r="D18"/>
  <c r="D14"/>
  <c r="B57"/>
  <c r="B56"/>
  <c r="B54"/>
  <c r="B53"/>
  <c r="B49"/>
  <c r="B51"/>
  <c r="B48" s="1"/>
  <c r="B63" s="1"/>
  <c r="B61"/>
  <c r="B34"/>
  <c r="B33" s="1"/>
  <c r="B29"/>
  <c r="B28" s="1"/>
  <c r="B10"/>
  <c r="B13"/>
  <c r="B15"/>
  <c r="B17"/>
  <c r="B9"/>
  <c r="B22"/>
  <c r="B38"/>
  <c r="B59"/>
  <c r="D32" l="1"/>
  <c r="D31" s="1"/>
  <c r="B18"/>
  <c r="B8" s="1"/>
  <c r="B44" s="1"/>
  <c r="D56"/>
  <c r="D12"/>
  <c r="D8" l="1"/>
  <c r="D54"/>
  <c r="D63" s="1"/>
  <c r="D44"/>
  <c r="B64" l="1"/>
</calcChain>
</file>

<file path=xl/sharedStrings.xml><?xml version="1.0" encoding="utf-8"?>
<sst xmlns="http://schemas.openxmlformats.org/spreadsheetml/2006/main" count="91" uniqueCount="79">
  <si>
    <t>Alkalmazottak térítése</t>
  </si>
  <si>
    <t>Bérleti és lízingdíjbevételek</t>
  </si>
  <si>
    <t xml:space="preserve">Továbbszámlázott szolgáltatások </t>
  </si>
  <si>
    <t>Kamatbevétel</t>
  </si>
  <si>
    <t>Személyi juttatások</t>
  </si>
  <si>
    <t>Beruházások</t>
  </si>
  <si>
    <t>Felújítások</t>
  </si>
  <si>
    <t>Céltartalék</t>
  </si>
  <si>
    <t>E Ft</t>
  </si>
  <si>
    <t>BEVÉTELEK</t>
  </si>
  <si>
    <t>KIADÁSOK</t>
  </si>
  <si>
    <t>Munkaadót terhelő járulékok</t>
  </si>
  <si>
    <t>Pénzeszköz átadások</t>
  </si>
  <si>
    <t>Általános gazdálkodási tartalék</t>
  </si>
  <si>
    <t>Átvett pénzeszközök</t>
  </si>
  <si>
    <t>Intézményi működési bevételek</t>
  </si>
  <si>
    <t>Dologi és egyéb folyó kiadások</t>
  </si>
  <si>
    <t>Helyi adók</t>
  </si>
  <si>
    <t>Önkormányzat sajátos működési bevételei</t>
  </si>
  <si>
    <t xml:space="preserve">                  szolgáltatási kiadások</t>
  </si>
  <si>
    <t>Alaptev .összefüggő szolgáltatások ellenértéke</t>
  </si>
  <si>
    <t>Egyéb intézményi bevételek</t>
  </si>
  <si>
    <t xml:space="preserve">                  készletbeszerzés</t>
  </si>
  <si>
    <t>Hiány</t>
  </si>
  <si>
    <t xml:space="preserve">            rászorultságtól függő pénzbeli ellátások</t>
  </si>
  <si>
    <t xml:space="preserve">            természetben nyújtott ellátások</t>
  </si>
  <si>
    <t xml:space="preserve">                 pótlékok, bírságok</t>
  </si>
  <si>
    <t xml:space="preserve">                 SZJA kiegészítés</t>
  </si>
  <si>
    <t xml:space="preserve">                 SZJA normatív módon elosztott része</t>
  </si>
  <si>
    <t xml:space="preserve">                 Gépjárműadó</t>
  </si>
  <si>
    <t xml:space="preserve">       -  Államháztartási tartalék</t>
  </si>
  <si>
    <t>Támogatásértékű működési bevétel</t>
  </si>
  <si>
    <t>Támogatásértékű felhalmozási kiadás</t>
  </si>
  <si>
    <t>Támogatásértékű felhalmozási bevétel</t>
  </si>
  <si>
    <t xml:space="preserve"> Intézményi ellátás díja</t>
  </si>
  <si>
    <t>Működési bevételek</t>
  </si>
  <si>
    <t>Átengedett központi adók</t>
  </si>
  <si>
    <t xml:space="preserve">               magánsz.kommunális adója</t>
  </si>
  <si>
    <t xml:space="preserve">               iparűzési adó</t>
  </si>
  <si>
    <t>Támogatások</t>
  </si>
  <si>
    <t>Önkormányzatok költségvetési támogatása</t>
  </si>
  <si>
    <t>Központosítosított előirányzatok</t>
  </si>
  <si>
    <t xml:space="preserve">Normatív kötött felhasználású támogatások </t>
  </si>
  <si>
    <t>Helyi önk.fejlesztési feladatainak támog.</t>
  </si>
  <si>
    <t xml:space="preserve">           -   Társadalombiztosítási Alapból</t>
  </si>
  <si>
    <t>Működési célú pénzeszközátvétel ÁH-on kívűlről</t>
  </si>
  <si>
    <t>Felhalmozási célú pénzeszközátvétel ÁH-on kívűlről</t>
  </si>
  <si>
    <t>Támogatási kölcsönök, visszatérülések</t>
  </si>
  <si>
    <t>Működési</t>
  </si>
  <si>
    <t>Felhalmozási</t>
  </si>
  <si>
    <t>Pénzforgalom nélküli bevételek</t>
  </si>
  <si>
    <t>Működési célú előző évi pénzmaradvány</t>
  </si>
  <si>
    <t>Felhalmozási célú előző évi pénzmaradvány</t>
  </si>
  <si>
    <t>Támogatásértékű működési kiadások</t>
  </si>
  <si>
    <t>Működési célú pénzeszközátadás ÁH-on kívűlről</t>
  </si>
  <si>
    <t>Tartalékok</t>
  </si>
  <si>
    <t>Hitelek, kölcsönök</t>
  </si>
  <si>
    <t>Önkormányzatok által folyósított ellátsások</t>
  </si>
  <si>
    <t>Felhalmozási célú pénzeszközátadás ÁH-on kívűlről</t>
  </si>
  <si>
    <t>Működési kiadások összesen</t>
  </si>
  <si>
    <t xml:space="preserve">Működési </t>
  </si>
  <si>
    <t>Működési bevételek összesen</t>
  </si>
  <si>
    <t>BEVÉTELEK                                                               E Ft-ban</t>
  </si>
  <si>
    <t>KIADÁSOK                                                                  E Ft-ban</t>
  </si>
  <si>
    <t>Felhalmozási bevételek összesen</t>
  </si>
  <si>
    <t>Felhalmozási kiadások összesen</t>
  </si>
  <si>
    <t>Felhalmozási és tőkejellegű bevételek- kiadások</t>
  </si>
  <si>
    <t>Működési bevételek-kiadások</t>
  </si>
  <si>
    <t>Aka község Önkormányzata</t>
  </si>
  <si>
    <t xml:space="preserve">                  különféle dologi kiadások</t>
  </si>
  <si>
    <t xml:space="preserve">                  egyéb folyó kiadások</t>
  </si>
  <si>
    <t xml:space="preserve">                 SZJA 8 %</t>
  </si>
  <si>
    <t>Normatív állami hozzájárulások</t>
  </si>
  <si>
    <t>Áfa bevétel</t>
  </si>
  <si>
    <t xml:space="preserve">              magánszemélyek kommunális adója</t>
  </si>
  <si>
    <t>Egyéb sajátos bevételek</t>
  </si>
  <si>
    <t xml:space="preserve">                 Ingatlanértékesítés</t>
  </si>
  <si>
    <t xml:space="preserve">               működési és felhalmozási célú bevételi és kiadási előirányzatok mérlegszerűen 2014.évben </t>
  </si>
  <si>
    <t>16. melléklet a   2/2014. (II.28.) önkormányzati rendelethez</t>
  </si>
</sst>
</file>

<file path=xl/styles.xml><?xml version="1.0" encoding="utf-8"?>
<styleSheet xmlns="http://schemas.openxmlformats.org/spreadsheetml/2006/main">
  <fonts count="11">
    <font>
      <sz val="10"/>
      <name val="Arial"/>
      <charset val="238"/>
    </font>
    <font>
      <sz val="12"/>
      <name val="Arial"/>
      <charset val="238"/>
    </font>
    <font>
      <b/>
      <sz val="12"/>
      <name val="Arial"/>
      <family val="2"/>
      <charset val="238"/>
    </font>
    <font>
      <sz val="14"/>
      <name val="Arial"/>
      <charset val="238"/>
    </font>
    <font>
      <b/>
      <sz val="14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i/>
      <sz val="11"/>
      <name val="Arial"/>
      <family val="2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5" fillId="0" borderId="0" xfId="0" applyFont="1"/>
    <xf numFmtId="0" fontId="5" fillId="0" borderId="2" xfId="0" applyFont="1" applyBorder="1"/>
    <xf numFmtId="0" fontId="5" fillId="0" borderId="1" xfId="0" applyFont="1" applyBorder="1"/>
    <xf numFmtId="0" fontId="1" fillId="0" borderId="0" xfId="0" applyFont="1" applyAlignment="1">
      <alignment horizontal="center"/>
    </xf>
    <xf numFmtId="0" fontId="7" fillId="0" borderId="1" xfId="0" applyFont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/>
    <xf numFmtId="0" fontId="7" fillId="0" borderId="6" xfId="0" applyFont="1" applyBorder="1"/>
    <xf numFmtId="0" fontId="7" fillId="0" borderId="1" xfId="0" applyFont="1" applyBorder="1" applyAlignment="1">
      <alignment horizontal="right"/>
    </xf>
    <xf numFmtId="0" fontId="7" fillId="0" borderId="7" xfId="0" applyFont="1" applyBorder="1"/>
    <xf numFmtId="0" fontId="7" fillId="0" borderId="8" xfId="0" applyFont="1" applyBorder="1"/>
    <xf numFmtId="0" fontId="7" fillId="0" borderId="9" xfId="0" applyFont="1" applyBorder="1"/>
    <xf numFmtId="0" fontId="5" fillId="0" borderId="10" xfId="0" applyFont="1" applyBorder="1"/>
    <xf numFmtId="0" fontId="5" fillId="0" borderId="9" xfId="0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5" fillId="0" borderId="15" xfId="0" applyFont="1" applyBorder="1"/>
    <xf numFmtId="0" fontId="5" fillId="0" borderId="0" xfId="0" applyFont="1" applyBorder="1"/>
    <xf numFmtId="0" fontId="5" fillId="0" borderId="8" xfId="0" applyFont="1" applyBorder="1"/>
    <xf numFmtId="0" fontId="5" fillId="0" borderId="16" xfId="0" applyFont="1" applyBorder="1"/>
    <xf numFmtId="0" fontId="8" fillId="0" borderId="13" xfId="0" applyFont="1" applyBorder="1"/>
    <xf numFmtId="0" fontId="8" fillId="0" borderId="12" xfId="0" applyFont="1" applyBorder="1"/>
    <xf numFmtId="0" fontId="8" fillId="0" borderId="16" xfId="0" applyFont="1" applyBorder="1"/>
    <xf numFmtId="0" fontId="8" fillId="0" borderId="15" xfId="0" applyFont="1" applyBorder="1"/>
    <xf numFmtId="0" fontId="5" fillId="0" borderId="5" xfId="0" applyFont="1" applyBorder="1"/>
    <xf numFmtId="0" fontId="7" fillId="0" borderId="17" xfId="0" applyFont="1" applyBorder="1"/>
    <xf numFmtId="0" fontId="7" fillId="0" borderId="4" xfId="0" applyFont="1" applyBorder="1"/>
    <xf numFmtId="0" fontId="5" fillId="0" borderId="0" xfId="0" applyFont="1" applyAlignment="1">
      <alignment horizontal="right"/>
    </xf>
    <xf numFmtId="0" fontId="7" fillId="0" borderId="18" xfId="0" applyFont="1" applyBorder="1"/>
    <xf numFmtId="0" fontId="7" fillId="0" borderId="19" xfId="0" applyFont="1" applyBorder="1" applyAlignment="1">
      <alignment horizontal="center"/>
    </xf>
    <xf numFmtId="0" fontId="7" fillId="0" borderId="20" xfId="0" applyFont="1" applyBorder="1"/>
    <xf numFmtId="0" fontId="7" fillId="0" borderId="13" xfId="0" applyFont="1" applyBorder="1"/>
    <xf numFmtId="0" fontId="7" fillId="0" borderId="12" xfId="0" applyFont="1" applyBorder="1"/>
    <xf numFmtId="0" fontId="7" fillId="0" borderId="11" xfId="0" applyFont="1" applyBorder="1"/>
    <xf numFmtId="0" fontId="5" fillId="0" borderId="21" xfId="0" applyFont="1" applyBorder="1"/>
    <xf numFmtId="0" fontId="5" fillId="0" borderId="22" xfId="0" applyFont="1" applyBorder="1"/>
    <xf numFmtId="0" fontId="10" fillId="0" borderId="13" xfId="0" applyFont="1" applyBorder="1"/>
    <xf numFmtId="0" fontId="10" fillId="0" borderId="12" xfId="0" applyFont="1" applyBorder="1" applyAlignment="1">
      <alignment horizontal="right"/>
    </xf>
    <xf numFmtId="0" fontId="9" fillId="0" borderId="0" xfId="0" applyFont="1"/>
    <xf numFmtId="1" fontId="5" fillId="0" borderId="2" xfId="0" applyNumberFormat="1" applyFont="1" applyBorder="1"/>
    <xf numFmtId="1" fontId="5" fillId="0" borderId="12" xfId="0" applyNumberFormat="1" applyFont="1" applyBorder="1"/>
    <xf numFmtId="1" fontId="7" fillId="0" borderId="12" xfId="0" applyNumberFormat="1" applyFont="1" applyBorder="1"/>
    <xf numFmtId="1" fontId="7" fillId="0" borderId="1" xfId="0" applyNumberFormat="1" applyFont="1" applyBorder="1"/>
    <xf numFmtId="1" fontId="5" fillId="0" borderId="4" xfId="0" applyNumberFormat="1" applyFont="1" applyBorder="1"/>
    <xf numFmtId="1" fontId="5" fillId="0" borderId="9" xfId="0" applyNumberFormat="1" applyFont="1" applyBorder="1"/>
    <xf numFmtId="0" fontId="0" fillId="0" borderId="0" xfId="0" applyAlignment="1">
      <alignment horizontal="right"/>
    </xf>
    <xf numFmtId="0" fontId="7" fillId="0" borderId="0" xfId="0" applyFont="1" applyAlignment="1">
      <alignment horizontal="center"/>
    </xf>
    <xf numFmtId="0" fontId="7" fillId="0" borderId="17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3" xfId="0" applyFont="1" applyBorder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H/Local%20Settings/Temporary%20Internet%20Files/Content.IE5/4P2Z4LEJ/Aka%20tervez&#233;s%20szakfela.m&#243;dos&#237;201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em lakóing.bérbead."/>
      <sheetName val="Könyvtár bev."/>
      <sheetName val="Rendsz.gyerm.véd.bevét"/>
      <sheetName val="mozgáskorl.t.bev."/>
      <sheetName val="Önk.ig.tev.bev."/>
      <sheetName val="Önkorm.v.többc.kist.elsz."/>
      <sheetName val="Közhasznú bevét."/>
      <sheetName val="Közcélú bev."/>
      <sheetName val="szoc.étk.bev."/>
      <sheetName val="Mélyépítés"/>
      <sheetName val="önk.ig.tev.kia."/>
      <sheetName val="város-ésközségg.kia."/>
      <sheetName val="Közhasznú foglalk. kiadás"/>
      <sheetName val="Közcélú fogl.kiad."/>
      <sheetName val="kulturális m"/>
      <sheetName val="köztemető kia."/>
      <sheetName val="közvilág.kia."/>
      <sheetName val="szoc.étk."/>
      <sheetName val="munkanélk.ell."/>
      <sheetName val="eseti gyv.pb.ell."/>
      <sheetName val="eseti pb.ell."/>
      <sheetName val="műv.házak tev.kia."/>
      <sheetName val="könyvtár kia."/>
      <sheetName val="KIADÁSOK"/>
      <sheetName val="BEVÉTELEK"/>
    </sheetNames>
    <sheetDataSet>
      <sheetData sheetId="0">
        <row r="16">
          <cell r="I16">
            <v>452</v>
          </cell>
        </row>
      </sheetData>
      <sheetData sheetId="1">
        <row r="10">
          <cell r="I10">
            <v>100</v>
          </cell>
        </row>
        <row r="16">
          <cell r="I16">
            <v>100</v>
          </cell>
        </row>
      </sheetData>
      <sheetData sheetId="2">
        <row r="21">
          <cell r="I21">
            <v>0</v>
          </cell>
        </row>
      </sheetData>
      <sheetData sheetId="3">
        <row r="12">
          <cell r="I12">
            <v>0</v>
          </cell>
        </row>
      </sheetData>
      <sheetData sheetId="4">
        <row r="9">
          <cell r="I9">
            <v>10</v>
          </cell>
        </row>
        <row r="10">
          <cell r="I10">
            <v>5</v>
          </cell>
        </row>
        <row r="14">
          <cell r="I14">
            <v>89</v>
          </cell>
        </row>
        <row r="17">
          <cell r="I17">
            <v>4160</v>
          </cell>
        </row>
        <row r="25">
          <cell r="I25">
            <v>50</v>
          </cell>
        </row>
      </sheetData>
      <sheetData sheetId="5">
        <row r="10">
          <cell r="I10">
            <v>120</v>
          </cell>
        </row>
        <row r="13">
          <cell r="I13">
            <v>750</v>
          </cell>
        </row>
        <row r="17">
          <cell r="I17">
            <v>500</v>
          </cell>
        </row>
        <row r="21">
          <cell r="I21">
            <v>20</v>
          </cell>
        </row>
        <row r="26">
          <cell r="I26">
            <v>30</v>
          </cell>
        </row>
        <row r="30">
          <cell r="I30">
            <v>8313</v>
          </cell>
        </row>
        <row r="35">
          <cell r="I35">
            <v>498</v>
          </cell>
        </row>
        <row r="38">
          <cell r="I38">
            <v>387</v>
          </cell>
        </row>
        <row r="43">
          <cell r="I43">
            <v>293</v>
          </cell>
        </row>
        <row r="45">
          <cell r="I45">
            <v>600</v>
          </cell>
        </row>
        <row r="47">
          <cell r="I47">
            <v>0</v>
          </cell>
        </row>
      </sheetData>
      <sheetData sheetId="6">
        <row r="18">
          <cell r="I18">
            <v>3547</v>
          </cell>
        </row>
        <row r="19">
          <cell r="I19">
            <v>454</v>
          </cell>
        </row>
      </sheetData>
      <sheetData sheetId="7">
        <row r="8">
          <cell r="I8">
            <v>0</v>
          </cell>
        </row>
      </sheetData>
      <sheetData sheetId="8">
        <row r="27">
          <cell r="I27">
            <v>708</v>
          </cell>
        </row>
        <row r="29">
          <cell r="I29">
            <v>191</v>
          </cell>
        </row>
      </sheetData>
      <sheetData sheetId="9">
        <row r="20">
          <cell r="I20">
            <v>0</v>
          </cell>
        </row>
      </sheetData>
      <sheetData sheetId="10">
        <row r="17">
          <cell r="I17">
            <v>177</v>
          </cell>
        </row>
        <row r="21">
          <cell r="I21">
            <v>2600</v>
          </cell>
        </row>
        <row r="31">
          <cell r="I31">
            <v>200</v>
          </cell>
        </row>
        <row r="34">
          <cell r="I34">
            <v>250</v>
          </cell>
        </row>
        <row r="113">
          <cell r="I113">
            <v>555</v>
          </cell>
        </row>
        <row r="143">
          <cell r="I143">
            <v>880</v>
          </cell>
        </row>
        <row r="164">
          <cell r="I164">
            <v>651</v>
          </cell>
        </row>
        <row r="171">
          <cell r="I171">
            <v>100</v>
          </cell>
        </row>
        <row r="175">
          <cell r="I175">
            <v>0</v>
          </cell>
        </row>
      </sheetData>
      <sheetData sheetId="11">
        <row r="54">
          <cell r="I54">
            <v>360</v>
          </cell>
        </row>
        <row r="83">
          <cell r="I83">
            <v>548</v>
          </cell>
        </row>
        <row r="89">
          <cell r="I89">
            <v>244</v>
          </cell>
        </row>
        <row r="95">
          <cell r="I95">
            <v>78</v>
          </cell>
        </row>
      </sheetData>
      <sheetData sheetId="12">
        <row r="18">
          <cell r="I18">
            <v>2937</v>
          </cell>
        </row>
        <row r="49">
          <cell r="I49">
            <v>168</v>
          </cell>
        </row>
        <row r="54">
          <cell r="I54">
            <v>45</v>
          </cell>
        </row>
      </sheetData>
      <sheetData sheetId="13"/>
      <sheetData sheetId="14">
        <row r="18">
          <cell r="I18">
            <v>0</v>
          </cell>
        </row>
        <row r="29">
          <cell r="I29">
            <v>0</v>
          </cell>
        </row>
      </sheetData>
      <sheetData sheetId="15">
        <row r="20">
          <cell r="I20">
            <v>60</v>
          </cell>
        </row>
        <row r="28">
          <cell r="I28">
            <v>16</v>
          </cell>
        </row>
      </sheetData>
      <sheetData sheetId="16">
        <row r="12">
          <cell r="I12">
            <v>775</v>
          </cell>
        </row>
        <row r="20">
          <cell r="I20">
            <v>209</v>
          </cell>
        </row>
      </sheetData>
      <sheetData sheetId="17">
        <row r="20">
          <cell r="I20">
            <v>1087</v>
          </cell>
        </row>
        <row r="22">
          <cell r="I22">
            <v>293</v>
          </cell>
        </row>
      </sheetData>
      <sheetData sheetId="18">
        <row r="28">
          <cell r="I28">
            <v>547</v>
          </cell>
        </row>
      </sheetData>
      <sheetData sheetId="19">
        <row r="21">
          <cell r="I21">
            <v>174</v>
          </cell>
        </row>
      </sheetData>
      <sheetData sheetId="20">
        <row r="7">
          <cell r="I7">
            <v>0</v>
          </cell>
        </row>
      </sheetData>
      <sheetData sheetId="21">
        <row r="25">
          <cell r="I25">
            <v>1042</v>
          </cell>
        </row>
        <row r="52">
          <cell r="I52">
            <v>310</v>
          </cell>
        </row>
        <row r="76">
          <cell r="I76">
            <v>63</v>
          </cell>
        </row>
        <row r="84">
          <cell r="I84">
            <v>160</v>
          </cell>
        </row>
        <row r="88">
          <cell r="I88">
            <v>0</v>
          </cell>
        </row>
      </sheetData>
      <sheetData sheetId="22">
        <row r="10">
          <cell r="I10">
            <v>300</v>
          </cell>
        </row>
        <row r="44">
          <cell r="I44">
            <v>650</v>
          </cell>
        </row>
        <row r="50">
          <cell r="I50">
            <v>153</v>
          </cell>
        </row>
      </sheetData>
      <sheetData sheetId="23">
        <row r="23">
          <cell r="H23">
            <v>213</v>
          </cell>
        </row>
      </sheetData>
      <sheetData sheetId="2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73"/>
  <sheetViews>
    <sheetView tabSelected="1" workbookViewId="0">
      <selection sqref="A1:D1"/>
    </sheetView>
  </sheetViews>
  <sheetFormatPr defaultRowHeight="12.75"/>
  <cols>
    <col min="1" max="1" width="49.5703125" bestFit="1" customWidth="1"/>
    <col min="2" max="2" width="11.28515625" customWidth="1"/>
    <col min="3" max="3" width="46.7109375" customWidth="1"/>
    <col min="4" max="4" width="13.28515625" customWidth="1"/>
    <col min="5" max="5" width="52.5703125" bestFit="1" customWidth="1"/>
    <col min="6" max="6" width="10.7109375" bestFit="1" customWidth="1"/>
  </cols>
  <sheetData>
    <row r="1" spans="1:7">
      <c r="A1" s="51" t="s">
        <v>78</v>
      </c>
      <c r="B1" s="51"/>
      <c r="C1" s="51"/>
      <c r="D1" s="51"/>
    </row>
    <row r="2" spans="1:7" ht="7.5" customHeight="1">
      <c r="A2" s="8"/>
      <c r="B2" s="1"/>
      <c r="C2" s="5"/>
      <c r="D2" s="8"/>
      <c r="E2" s="5"/>
      <c r="F2" s="5"/>
    </row>
    <row r="3" spans="1:7" s="2" customFormat="1" ht="13.5" customHeight="1">
      <c r="A3" s="52" t="s">
        <v>68</v>
      </c>
      <c r="B3" s="52"/>
      <c r="C3" s="52"/>
      <c r="D3" s="52"/>
    </row>
    <row r="4" spans="1:7" s="2" customFormat="1" ht="12.75" customHeight="1">
      <c r="A4" s="55" t="s">
        <v>77</v>
      </c>
      <c r="B4" s="55"/>
      <c r="C4" s="55"/>
      <c r="D4" s="55"/>
      <c r="E4" s="55"/>
      <c r="F4" s="55"/>
      <c r="G4" s="55"/>
    </row>
    <row r="5" spans="1:7" ht="7.5" customHeight="1">
      <c r="A5" s="8"/>
      <c r="B5" s="7"/>
      <c r="C5" s="7"/>
      <c r="D5" s="9"/>
      <c r="E5" s="7"/>
      <c r="F5" s="7"/>
      <c r="G5" s="7"/>
    </row>
    <row r="6" spans="1:7" s="2" customFormat="1" ht="15.75" thickBot="1">
      <c r="A6" s="53" t="s">
        <v>67</v>
      </c>
      <c r="B6" s="53"/>
      <c r="C6" s="53"/>
      <c r="D6" s="53"/>
    </row>
    <row r="7" spans="1:7" s="44" customFormat="1" ht="13.5" thickBot="1">
      <c r="A7" s="56" t="s">
        <v>62</v>
      </c>
      <c r="B7" s="57"/>
      <c r="C7" s="56" t="s">
        <v>63</v>
      </c>
      <c r="D7" s="57"/>
    </row>
    <row r="8" spans="1:7" ht="15.75" thickBot="1">
      <c r="A8" s="11" t="s">
        <v>35</v>
      </c>
      <c r="B8" s="12">
        <f>B9+B18</f>
        <v>3025</v>
      </c>
      <c r="C8" s="13" t="s">
        <v>4</v>
      </c>
      <c r="D8" s="6" t="e">
        <f>#REF!</f>
        <v>#REF!</v>
      </c>
    </row>
    <row r="9" spans="1:7" ht="15.75" thickBot="1">
      <c r="A9" s="11" t="s">
        <v>15</v>
      </c>
      <c r="B9" s="6">
        <f>SUM(B10:B17)</f>
        <v>1605</v>
      </c>
      <c r="C9" s="14"/>
      <c r="D9" s="15"/>
    </row>
    <row r="10" spans="1:7" ht="14.25">
      <c r="A10" s="16" t="s">
        <v>34</v>
      </c>
      <c r="B10" s="17">
        <f>[1]szoc.étk.bev.!$I$27</f>
        <v>708</v>
      </c>
      <c r="C10" s="18"/>
      <c r="D10" s="19"/>
    </row>
    <row r="11" spans="1:7" ht="18" customHeight="1" thickBot="1">
      <c r="A11" s="20" t="s">
        <v>0</v>
      </c>
      <c r="B11" s="19">
        <v>0</v>
      </c>
      <c r="C11" s="21"/>
      <c r="D11" s="22"/>
    </row>
    <row r="12" spans="1:7" ht="15.75" thickBot="1">
      <c r="A12" s="20" t="s">
        <v>20</v>
      </c>
      <c r="B12" s="19">
        <f>[1]Önk.ig.tev.bev.!$I$9+[1]Önk.ig.tev.bev.!$I$10</f>
        <v>15</v>
      </c>
      <c r="C12" s="13" t="s">
        <v>11</v>
      </c>
      <c r="D12" s="6" t="e">
        <f>#REF!</f>
        <v>#REF!</v>
      </c>
    </row>
    <row r="13" spans="1:7" ht="15" thickBot="1">
      <c r="A13" s="20" t="s">
        <v>1</v>
      </c>
      <c r="B13" s="19">
        <f>'[1]Nem lakóing.bérbead.'!$I$16</f>
        <v>452</v>
      </c>
      <c r="C13" s="23"/>
      <c r="D13" s="3"/>
    </row>
    <row r="14" spans="1:7" ht="15.75" thickBot="1">
      <c r="A14" s="20" t="s">
        <v>21</v>
      </c>
      <c r="B14" s="19">
        <v>0</v>
      </c>
      <c r="C14" s="13" t="s">
        <v>16</v>
      </c>
      <c r="D14" s="6">
        <f>SUM(D15:D18)</f>
        <v>7405</v>
      </c>
    </row>
    <row r="15" spans="1:7" ht="14.25">
      <c r="A15" s="20" t="s">
        <v>2</v>
      </c>
      <c r="B15" s="19">
        <f>'[1]Könyvtár bev.'!$I$16</f>
        <v>100</v>
      </c>
      <c r="C15" s="24" t="s">
        <v>22</v>
      </c>
      <c r="D15" s="17">
        <f>'[1]város-ésközségg.kia.'!$I$54+'[1]műv.házak tev.kia.'!$I$52+[1]önk.ig.tev.kia.!$I$113+'[1]kulturális m'!$I$18+'[1]Közhasznú foglalk. kiadás'!$I$49</f>
        <v>1393</v>
      </c>
    </row>
    <row r="16" spans="1:7" ht="14.25">
      <c r="A16" s="20" t="s">
        <v>3</v>
      </c>
      <c r="B16" s="19">
        <f>[1]Önk.ig.tev.bev.!$I$25</f>
        <v>50</v>
      </c>
      <c r="C16" s="18" t="s">
        <v>19</v>
      </c>
      <c r="D16" s="19">
        <f>[1]önk.ig.tev.kia.!$I$143+'[1]város-ésközségg.kia.'!$I$83+'[1]köztemető kia.'!$I$20+[1]közvilág.kia.!$I$12+'[1]műv.házak tev.kia.'!$I$76+'[1]könyvtár kia.'!$I$44+[1]szoc.étk.!$I$20</f>
        <v>4063</v>
      </c>
    </row>
    <row r="17" spans="1:4" ht="15" thickBot="1">
      <c r="A17" s="30" t="s">
        <v>73</v>
      </c>
      <c r="B17" s="45">
        <f>[1]szoc.étk.bev.!$I$29+[1]Önk.ig.tev.bev.!$I$14</f>
        <v>280</v>
      </c>
      <c r="C17" s="18" t="s">
        <v>69</v>
      </c>
      <c r="D17" s="19">
        <f>[1]önk.ig.tev.kia.!$I$164+'[1]város-ésközségg.kia.'!$I$89+'[1]köztemető kia.'!$I$28+[1]közvilág.kia.!$I$20+[1]szoc.étk.!$I$22+'[1]műv.házak tev.kia.'!$I$84+'[1]könyvtár kia.'!$I$50+'[1]kulturális m'!$I$29+'[1]Közhasznú foglalk. kiadás'!$I$54</f>
        <v>1771</v>
      </c>
    </row>
    <row r="18" spans="1:4" ht="15.75" thickBot="1">
      <c r="A18" s="11" t="s">
        <v>18</v>
      </c>
      <c r="B18" s="6">
        <f>B19+B22</f>
        <v>1420</v>
      </c>
      <c r="C18" s="18" t="s">
        <v>70</v>
      </c>
      <c r="D18" s="19">
        <f>[1]önk.ig.tev.kia.!$I$171+'[1]város-ésközségg.kia.'!$I$95+'[1]műv.házak tev.kia.'!$I$88</f>
        <v>178</v>
      </c>
    </row>
    <row r="19" spans="1:4" ht="15" customHeight="1">
      <c r="A19" s="16" t="s">
        <v>17</v>
      </c>
      <c r="B19" s="17">
        <f>B20+B21</f>
        <v>870</v>
      </c>
    </row>
    <row r="20" spans="1:4" ht="15" customHeight="1">
      <c r="A20" s="26" t="s">
        <v>38</v>
      </c>
      <c r="B20" s="27">
        <f>[1]Önkorm.v.többc.kist.elsz.!$I$13</f>
        <v>750</v>
      </c>
      <c r="C20" s="24"/>
      <c r="D20" s="17"/>
    </row>
    <row r="21" spans="1:4" ht="15" customHeight="1">
      <c r="A21" s="26" t="s">
        <v>74</v>
      </c>
      <c r="B21" s="27">
        <f>[1]Önkorm.v.többc.kist.elsz.!$I$10</f>
        <v>120</v>
      </c>
      <c r="C21" s="24"/>
      <c r="D21" s="17"/>
    </row>
    <row r="22" spans="1:4" ht="15" customHeight="1">
      <c r="A22" s="20" t="s">
        <v>36</v>
      </c>
      <c r="B22" s="19">
        <f>B23+B24+B25+B26+B27</f>
        <v>550</v>
      </c>
      <c r="C22" s="18"/>
      <c r="D22" s="19"/>
    </row>
    <row r="23" spans="1:4" ht="15" customHeight="1">
      <c r="A23" s="26" t="s">
        <v>26</v>
      </c>
      <c r="B23" s="27">
        <f>[1]Önkorm.v.többc.kist.elsz.!$I$21+[1]Önkorm.v.többc.kist.elsz.!$I$26</f>
        <v>50</v>
      </c>
      <c r="C23" s="18"/>
      <c r="D23" s="19"/>
    </row>
    <row r="24" spans="1:4" ht="15" customHeight="1">
      <c r="A24" s="26" t="s">
        <v>71</v>
      </c>
      <c r="B24" s="27">
        <v>0</v>
      </c>
      <c r="C24" s="18"/>
      <c r="D24" s="19"/>
    </row>
    <row r="25" spans="1:4" ht="15" thickBot="1">
      <c r="A25" s="26" t="s">
        <v>27</v>
      </c>
      <c r="B25" s="27">
        <v>0</v>
      </c>
      <c r="C25" s="21"/>
      <c r="D25" s="22"/>
    </row>
    <row r="26" spans="1:4" ht="15.75" thickBot="1">
      <c r="A26" s="26" t="s">
        <v>28</v>
      </c>
      <c r="B26" s="27">
        <v>0</v>
      </c>
      <c r="C26" s="13" t="s">
        <v>12</v>
      </c>
      <c r="D26" s="6">
        <f>D28+D27</f>
        <v>3227</v>
      </c>
    </row>
    <row r="27" spans="1:4" ht="15" thickBot="1">
      <c r="A27" s="28" t="s">
        <v>29</v>
      </c>
      <c r="B27" s="29">
        <f>[1]Önkorm.v.többc.kist.elsz.!$I$17</f>
        <v>500</v>
      </c>
      <c r="C27" s="24" t="s">
        <v>53</v>
      </c>
      <c r="D27" s="17">
        <f>[1]önk.ig.tev.kia.!$I$21+[1]önk.ig.tev.kia.!$I$31+[1]önk.ig.tev.kia.!$I$34</f>
        <v>3050</v>
      </c>
    </row>
    <row r="28" spans="1:4" ht="15.75" thickBot="1">
      <c r="A28" s="11" t="s">
        <v>39</v>
      </c>
      <c r="B28" s="6">
        <f>B29</f>
        <v>10091</v>
      </c>
      <c r="C28" s="18" t="s">
        <v>54</v>
      </c>
      <c r="D28" s="19">
        <f>[1]önk.ig.tev.kia.!$I$17</f>
        <v>177</v>
      </c>
    </row>
    <row r="29" spans="1:4" ht="15.75" thickBot="1">
      <c r="A29" s="11" t="s">
        <v>40</v>
      </c>
      <c r="B29" s="12">
        <f>SUM(B30:B32)</f>
        <v>10091</v>
      </c>
      <c r="C29" s="18"/>
      <c r="D29" s="19"/>
    </row>
    <row r="30" spans="1:4" ht="15" thickBot="1">
      <c r="A30" s="20" t="s">
        <v>72</v>
      </c>
      <c r="B30" s="19">
        <f>[1]Önkorm.v.többc.kist.elsz.!$I$35+[1]Önkorm.v.többc.kist.elsz.!$I$38+[1]Önkorm.v.többc.kist.elsz.!$I$30+[1]Önkorm.v.többc.kist.elsz.!$I$43+[1]Önkorm.v.többc.kist.elsz.!$I$45</f>
        <v>10091</v>
      </c>
      <c r="C30" s="21"/>
      <c r="D30" s="22"/>
    </row>
    <row r="31" spans="1:4" ht="15.75" thickBot="1">
      <c r="A31" s="20" t="s">
        <v>41</v>
      </c>
      <c r="B31" s="19">
        <v>0</v>
      </c>
      <c r="C31" s="13" t="s">
        <v>57</v>
      </c>
      <c r="D31" s="6" t="e">
        <f>D32+D33</f>
        <v>#REF!</v>
      </c>
    </row>
    <row r="32" spans="1:4" ht="15" thickBot="1">
      <c r="A32" s="20" t="s">
        <v>42</v>
      </c>
      <c r="B32" s="19"/>
      <c r="C32" s="24" t="s">
        <v>24</v>
      </c>
      <c r="D32" s="17" t="e">
        <f>#REF!</f>
        <v>#REF!</v>
      </c>
    </row>
    <row r="33" spans="1:4" ht="15.75" thickBot="1">
      <c r="A33" s="11" t="s">
        <v>14</v>
      </c>
      <c r="B33" s="48">
        <f>B34+B36</f>
        <v>3547</v>
      </c>
      <c r="C33" s="18" t="s">
        <v>25</v>
      </c>
      <c r="D33" s="19">
        <v>0</v>
      </c>
    </row>
    <row r="34" spans="1:4" ht="15.75" thickBot="1">
      <c r="A34" s="16" t="s">
        <v>31</v>
      </c>
      <c r="B34" s="50">
        <f>[1]Rendsz.gyerm.véd.bevét!$I$21+[1]mozgáskorl.t.bev.!$I$12+'[1]Közcélú bev.'!$I$8+'[1]Közhasznú bevét.'!$I$18</f>
        <v>3547</v>
      </c>
      <c r="C34" s="13"/>
      <c r="D34" s="6"/>
    </row>
    <row r="35" spans="1:4" ht="15" thickBot="1">
      <c r="A35" s="20" t="s">
        <v>44</v>
      </c>
      <c r="B35" s="19">
        <v>0</v>
      </c>
      <c r="C35" s="23"/>
      <c r="D35" s="3"/>
    </row>
    <row r="36" spans="1:4" ht="15.75" thickBot="1">
      <c r="A36" s="20" t="s">
        <v>45</v>
      </c>
      <c r="B36" s="19">
        <v>0</v>
      </c>
      <c r="C36" s="13"/>
      <c r="D36" s="6"/>
    </row>
    <row r="37" spans="1:4" ht="15.75" thickBot="1">
      <c r="A37" s="11"/>
      <c r="B37" s="6"/>
      <c r="C37" s="23"/>
      <c r="D37" s="3"/>
    </row>
    <row r="38" spans="1:4" ht="15.75" thickBot="1">
      <c r="A38" s="11" t="s">
        <v>47</v>
      </c>
      <c r="B38" s="6">
        <f>B39</f>
        <v>0</v>
      </c>
      <c r="C38" s="13" t="s">
        <v>56</v>
      </c>
      <c r="D38" s="6">
        <f>D39</f>
        <v>0</v>
      </c>
    </row>
    <row r="39" spans="1:4" ht="15" thickBot="1">
      <c r="A39" s="16" t="s">
        <v>48</v>
      </c>
      <c r="B39" s="17"/>
      <c r="C39" s="23" t="s">
        <v>60</v>
      </c>
      <c r="D39" s="3">
        <f>[1]önk.ig.tev.kia.!$I$175</f>
        <v>0</v>
      </c>
    </row>
    <row r="40" spans="1:4" ht="15.75" thickBot="1">
      <c r="A40" s="30"/>
      <c r="B40" s="3"/>
      <c r="C40" s="13" t="s">
        <v>55</v>
      </c>
      <c r="D40" s="6">
        <f>D41+D42</f>
        <v>100</v>
      </c>
    </row>
    <row r="41" spans="1:4" ht="15.75" thickBot="1">
      <c r="A41" s="11" t="s">
        <v>50</v>
      </c>
      <c r="B41" s="6">
        <f>B42</f>
        <v>4160</v>
      </c>
      <c r="C41" s="24" t="s">
        <v>13</v>
      </c>
      <c r="D41" s="17">
        <v>100</v>
      </c>
    </row>
    <row r="42" spans="1:4" ht="14.25">
      <c r="A42" s="16" t="s">
        <v>51</v>
      </c>
      <c r="B42" s="17">
        <f>[1]Önk.ig.tev.bev.!$I$17</f>
        <v>4160</v>
      </c>
      <c r="C42" s="18" t="s">
        <v>7</v>
      </c>
      <c r="D42" s="19">
        <v>0</v>
      </c>
    </row>
    <row r="43" spans="1:4" ht="15" thickBot="1">
      <c r="A43" s="25"/>
      <c r="B43" s="22"/>
      <c r="C43" s="18" t="s">
        <v>30</v>
      </c>
      <c r="D43" s="19">
        <v>0</v>
      </c>
    </row>
    <row r="44" spans="1:4" ht="15.75" thickBot="1">
      <c r="A44" s="11" t="s">
        <v>61</v>
      </c>
      <c r="B44" s="48">
        <f>B41+B38+B37+B33+B28+B8</f>
        <v>20823</v>
      </c>
      <c r="C44" s="31" t="s">
        <v>59</v>
      </c>
      <c r="D44" s="32" t="e">
        <f>D40+D31+D38+D26+D14+D12+D8</f>
        <v>#REF!</v>
      </c>
    </row>
    <row r="45" spans="1:4" ht="9.75" customHeight="1">
      <c r="A45" s="33"/>
      <c r="B45" s="33"/>
      <c r="C45" s="2"/>
      <c r="D45" s="2"/>
    </row>
    <row r="46" spans="1:4" s="10" customFormat="1" ht="13.5" thickBot="1">
      <c r="A46" s="54" t="s">
        <v>66</v>
      </c>
      <c r="B46" s="54"/>
      <c r="C46" s="54"/>
      <c r="D46" s="54"/>
    </row>
    <row r="47" spans="1:4" ht="15">
      <c r="A47" s="34" t="s">
        <v>9</v>
      </c>
      <c r="B47" s="35" t="s">
        <v>8</v>
      </c>
      <c r="C47" s="36" t="s">
        <v>10</v>
      </c>
      <c r="D47" s="35" t="s">
        <v>8</v>
      </c>
    </row>
    <row r="48" spans="1:4" ht="15">
      <c r="A48" s="37" t="s">
        <v>18</v>
      </c>
      <c r="B48" s="38">
        <f>B49+B51</f>
        <v>0</v>
      </c>
      <c r="C48" s="39" t="s">
        <v>12</v>
      </c>
      <c r="D48" s="38">
        <f>D49+D50</f>
        <v>0</v>
      </c>
    </row>
    <row r="49" spans="1:4" ht="14.25">
      <c r="A49" s="20" t="s">
        <v>17</v>
      </c>
      <c r="B49" s="19">
        <f>B50</f>
        <v>0</v>
      </c>
      <c r="C49" s="18" t="s">
        <v>32</v>
      </c>
      <c r="D49" s="19">
        <v>0</v>
      </c>
    </row>
    <row r="50" spans="1:4" ht="14.25">
      <c r="A50" s="26" t="s">
        <v>37</v>
      </c>
      <c r="B50" s="27"/>
      <c r="C50" s="18" t="s">
        <v>58</v>
      </c>
      <c r="D50" s="19">
        <v>0</v>
      </c>
    </row>
    <row r="51" spans="1:4" ht="14.25">
      <c r="A51" s="20" t="s">
        <v>75</v>
      </c>
      <c r="B51" s="19">
        <f>B52</f>
        <v>0</v>
      </c>
      <c r="C51" s="18"/>
      <c r="D51" s="19"/>
    </row>
    <row r="52" spans="1:4" ht="14.25">
      <c r="A52" s="26" t="s">
        <v>76</v>
      </c>
      <c r="B52" s="27">
        <f>[1]Önkorm.v.többc.kist.elsz.!$I$47</f>
        <v>0</v>
      </c>
      <c r="C52" s="18"/>
      <c r="D52" s="19"/>
    </row>
    <row r="53" spans="1:4" ht="15">
      <c r="A53" s="37" t="s">
        <v>39</v>
      </c>
      <c r="B53" s="38">
        <f>B54</f>
        <v>0</v>
      </c>
      <c r="C53" s="18"/>
      <c r="D53" s="19"/>
    </row>
    <row r="54" spans="1:4" ht="15">
      <c r="A54" s="42" t="s">
        <v>40</v>
      </c>
      <c r="B54" s="43">
        <f>B55</f>
        <v>0</v>
      </c>
      <c r="C54" s="39" t="s">
        <v>5</v>
      </c>
      <c r="D54" s="38" t="e">
        <f>#REF!</f>
        <v>#REF!</v>
      </c>
    </row>
    <row r="55" spans="1:4" ht="14.25">
      <c r="A55" s="20" t="s">
        <v>43</v>
      </c>
      <c r="B55" s="19">
        <v>0</v>
      </c>
      <c r="C55" s="18"/>
      <c r="D55" s="19"/>
    </row>
    <row r="56" spans="1:4" ht="15">
      <c r="A56" s="37" t="s">
        <v>14</v>
      </c>
      <c r="B56" s="47">
        <f>B57+B58</f>
        <v>454</v>
      </c>
      <c r="C56" s="39" t="s">
        <v>6</v>
      </c>
      <c r="D56" s="38" t="e">
        <f>#REF!</f>
        <v>#REF!</v>
      </c>
    </row>
    <row r="57" spans="1:4" ht="14.25">
      <c r="A57" s="20" t="s">
        <v>33</v>
      </c>
      <c r="B57" s="46">
        <f>'[1]Közhasznú bevét.'!$I$19</f>
        <v>454</v>
      </c>
      <c r="C57" s="18"/>
      <c r="D57" s="19"/>
    </row>
    <row r="58" spans="1:4" ht="15">
      <c r="A58" s="20" t="s">
        <v>46</v>
      </c>
      <c r="B58" s="19">
        <v>0</v>
      </c>
      <c r="C58" s="39" t="s">
        <v>56</v>
      </c>
      <c r="D58" s="38">
        <f>D59</f>
        <v>0</v>
      </c>
    </row>
    <row r="59" spans="1:4" ht="15">
      <c r="A59" s="37" t="s">
        <v>47</v>
      </c>
      <c r="B59" s="38">
        <f>B60</f>
        <v>0</v>
      </c>
      <c r="C59" s="18" t="s">
        <v>49</v>
      </c>
      <c r="D59" s="19">
        <v>0</v>
      </c>
    </row>
    <row r="60" spans="1:4" ht="14.25">
      <c r="A60" s="20" t="s">
        <v>49</v>
      </c>
      <c r="B60" s="19">
        <v>0</v>
      </c>
      <c r="C60" s="18"/>
      <c r="D60" s="19"/>
    </row>
    <row r="61" spans="1:4" ht="15">
      <c r="A61" s="37" t="s">
        <v>50</v>
      </c>
      <c r="B61" s="38">
        <f>B62</f>
        <v>0</v>
      </c>
      <c r="C61" s="39" t="s">
        <v>55</v>
      </c>
      <c r="D61" s="38">
        <v>0</v>
      </c>
    </row>
    <row r="62" spans="1:4" ht="15" thickBot="1">
      <c r="A62" s="25" t="s">
        <v>52</v>
      </c>
      <c r="B62" s="22">
        <v>0</v>
      </c>
      <c r="C62" s="21"/>
      <c r="D62" s="22"/>
    </row>
    <row r="63" spans="1:4" ht="15.75" thickBot="1">
      <c r="A63" s="11" t="s">
        <v>64</v>
      </c>
      <c r="B63" s="48">
        <f>B60+B56+B53+B48+B61</f>
        <v>454</v>
      </c>
      <c r="C63" s="13" t="s">
        <v>65</v>
      </c>
      <c r="D63" s="6" t="e">
        <f>D48+D54+D56+D58+D61</f>
        <v>#REF!</v>
      </c>
    </row>
    <row r="64" spans="1:4" ht="15" thickBot="1">
      <c r="A64" s="4" t="s">
        <v>23</v>
      </c>
      <c r="B64" s="49" t="e">
        <f>B44+B63-D44-D63</f>
        <v>#REF!</v>
      </c>
      <c r="C64" s="40"/>
      <c r="D64" s="41"/>
    </row>
    <row r="65" spans="1:4" ht="14.25">
      <c r="A65" s="2"/>
      <c r="B65" s="2"/>
      <c r="C65" s="2"/>
      <c r="D65" s="2"/>
    </row>
    <row r="66" spans="1:4" ht="14.25">
      <c r="A66" s="2"/>
      <c r="B66" s="2"/>
      <c r="C66" s="2"/>
      <c r="D66" s="2"/>
    </row>
    <row r="67" spans="1:4" ht="14.25">
      <c r="A67" s="2"/>
      <c r="B67" s="2"/>
      <c r="C67" s="2"/>
      <c r="D67" s="2"/>
    </row>
    <row r="68" spans="1:4" ht="14.25">
      <c r="A68" s="2"/>
      <c r="B68" s="2"/>
      <c r="C68" s="2"/>
      <c r="D68" s="2"/>
    </row>
    <row r="69" spans="1:4" ht="14.25">
      <c r="A69" s="2"/>
      <c r="B69" s="2"/>
      <c r="C69" s="2"/>
      <c r="D69" s="2"/>
    </row>
    <row r="70" spans="1:4" ht="14.25">
      <c r="A70" s="2"/>
      <c r="B70" s="2"/>
      <c r="C70" s="2"/>
      <c r="D70" s="2"/>
    </row>
    <row r="71" spans="1:4" ht="14.25">
      <c r="A71" s="2"/>
      <c r="B71" s="2"/>
      <c r="C71" s="2"/>
      <c r="D71" s="2"/>
    </row>
    <row r="72" spans="1:4" ht="14.25">
      <c r="A72" s="2"/>
      <c r="B72" s="2"/>
      <c r="C72" s="2"/>
      <c r="D72" s="2"/>
    </row>
    <row r="73" spans="1:4" ht="14.25">
      <c r="A73" s="2"/>
      <c r="B73" s="2"/>
      <c r="C73" s="2"/>
      <c r="D73" s="2"/>
    </row>
    <row r="74" spans="1:4" ht="14.25">
      <c r="A74" s="2"/>
      <c r="B74" s="2"/>
      <c r="C74" s="2"/>
      <c r="D74" s="2"/>
    </row>
    <row r="75" spans="1:4" ht="14.25">
      <c r="A75" s="2"/>
      <c r="B75" s="2"/>
      <c r="C75" s="2"/>
      <c r="D75" s="2"/>
    </row>
    <row r="76" spans="1:4" ht="14.25">
      <c r="A76" s="2"/>
      <c r="B76" s="2"/>
      <c r="C76" s="2"/>
      <c r="D76" s="2"/>
    </row>
    <row r="77" spans="1:4" ht="14.25">
      <c r="A77" s="2"/>
      <c r="B77" s="2"/>
      <c r="C77" s="2"/>
      <c r="D77" s="2"/>
    </row>
    <row r="78" spans="1:4" ht="14.25">
      <c r="A78" s="2"/>
      <c r="B78" s="2"/>
      <c r="C78" s="2"/>
      <c r="D78" s="2"/>
    </row>
    <row r="79" spans="1:4" ht="14.25">
      <c r="A79" s="2"/>
      <c r="B79" s="2"/>
      <c r="C79" s="2"/>
      <c r="D79" s="2"/>
    </row>
    <row r="80" spans="1:4" ht="14.25">
      <c r="A80" s="2"/>
      <c r="B80" s="2"/>
      <c r="C80" s="2"/>
      <c r="D80" s="2"/>
    </row>
    <row r="81" spans="1:4" ht="14.25">
      <c r="A81" s="2"/>
      <c r="B81" s="2"/>
      <c r="C81" s="2"/>
      <c r="D81" s="2"/>
    </row>
    <row r="82" spans="1:4" ht="14.25">
      <c r="A82" s="2"/>
      <c r="B82" s="2"/>
      <c r="C82" s="2"/>
      <c r="D82" s="2"/>
    </row>
    <row r="83" spans="1:4" ht="14.25">
      <c r="A83" s="2"/>
      <c r="B83" s="2"/>
      <c r="C83" s="2"/>
      <c r="D83" s="2"/>
    </row>
    <row r="84" spans="1:4" ht="14.25">
      <c r="A84" s="2"/>
      <c r="B84" s="2"/>
      <c r="C84" s="2"/>
      <c r="D84" s="2"/>
    </row>
    <row r="85" spans="1:4" ht="14.25">
      <c r="A85" s="2"/>
      <c r="B85" s="2"/>
      <c r="C85" s="2"/>
      <c r="D85" s="2"/>
    </row>
    <row r="86" spans="1:4" ht="14.25">
      <c r="A86" s="2"/>
      <c r="B86" s="2"/>
      <c r="C86" s="2"/>
      <c r="D86" s="2"/>
    </row>
    <row r="87" spans="1:4" ht="14.25">
      <c r="A87" s="2"/>
      <c r="B87" s="2"/>
      <c r="C87" s="2"/>
      <c r="D87" s="2"/>
    </row>
    <row r="88" spans="1:4" ht="14.25">
      <c r="A88" s="2"/>
      <c r="B88" s="2"/>
      <c r="C88" s="2"/>
      <c r="D88" s="2"/>
    </row>
    <row r="89" spans="1:4" ht="14.25">
      <c r="A89" s="2"/>
      <c r="B89" s="2"/>
      <c r="C89" s="2"/>
      <c r="D89" s="2"/>
    </row>
    <row r="90" spans="1:4" ht="14.25">
      <c r="A90" s="2"/>
      <c r="B90" s="2"/>
      <c r="C90" s="2"/>
      <c r="D90" s="2"/>
    </row>
    <row r="91" spans="1:4" ht="14.25">
      <c r="A91" s="2"/>
      <c r="B91" s="2"/>
      <c r="C91" s="2"/>
      <c r="D91" s="2"/>
    </row>
    <row r="92" spans="1:4" ht="14.25">
      <c r="A92" s="2"/>
      <c r="B92" s="2"/>
      <c r="C92" s="2"/>
      <c r="D92" s="2"/>
    </row>
    <row r="93" spans="1:4" ht="14.25">
      <c r="A93" s="2"/>
      <c r="B93" s="2"/>
      <c r="C93" s="2"/>
      <c r="D93" s="2"/>
    </row>
    <row r="94" spans="1:4" ht="14.25">
      <c r="A94" s="2"/>
      <c r="B94" s="2"/>
      <c r="C94" s="2"/>
      <c r="D94" s="2"/>
    </row>
    <row r="95" spans="1:4" ht="14.25">
      <c r="A95" s="2"/>
      <c r="B95" s="2"/>
      <c r="C95" s="2"/>
      <c r="D95" s="2"/>
    </row>
    <row r="96" spans="1:4" ht="14.25">
      <c r="A96" s="2"/>
      <c r="B96" s="2"/>
      <c r="C96" s="2"/>
      <c r="D96" s="2"/>
    </row>
    <row r="97" spans="1:4" ht="14.25">
      <c r="A97" s="2"/>
      <c r="B97" s="2"/>
      <c r="C97" s="2"/>
      <c r="D97" s="2"/>
    </row>
    <row r="98" spans="1:4" ht="14.25">
      <c r="A98" s="2"/>
      <c r="B98" s="2"/>
      <c r="C98" s="2"/>
      <c r="D98" s="2"/>
    </row>
    <row r="99" spans="1:4" ht="14.25">
      <c r="A99" s="2"/>
      <c r="B99" s="2"/>
      <c r="C99" s="2"/>
      <c r="D99" s="2"/>
    </row>
    <row r="100" spans="1:4" ht="14.25">
      <c r="A100" s="2"/>
      <c r="B100" s="2"/>
      <c r="C100" s="2"/>
      <c r="D100" s="2"/>
    </row>
    <row r="101" spans="1:4" ht="14.25">
      <c r="A101" s="2"/>
      <c r="B101" s="2"/>
      <c r="C101" s="2"/>
      <c r="D101" s="2"/>
    </row>
    <row r="102" spans="1:4" ht="14.25">
      <c r="A102" s="2"/>
      <c r="B102" s="2"/>
      <c r="C102" s="2"/>
      <c r="D102" s="2"/>
    </row>
    <row r="103" spans="1:4" ht="14.25">
      <c r="A103" s="2"/>
      <c r="B103" s="2"/>
      <c r="C103" s="2"/>
      <c r="D103" s="2"/>
    </row>
    <row r="104" spans="1:4" ht="14.25">
      <c r="A104" s="2"/>
      <c r="B104" s="2"/>
      <c r="C104" s="2"/>
      <c r="D104" s="2"/>
    </row>
    <row r="105" spans="1:4" ht="14.25">
      <c r="A105" s="2"/>
      <c r="B105" s="2"/>
      <c r="C105" s="2"/>
      <c r="D105" s="2"/>
    </row>
    <row r="106" spans="1:4" ht="14.25">
      <c r="A106" s="2"/>
      <c r="B106" s="2"/>
      <c r="C106" s="2"/>
      <c r="D106" s="2"/>
    </row>
    <row r="107" spans="1:4" ht="14.25">
      <c r="A107" s="2"/>
      <c r="B107" s="2"/>
      <c r="C107" s="2"/>
      <c r="D107" s="2"/>
    </row>
    <row r="108" spans="1:4" ht="14.25">
      <c r="A108" s="2"/>
      <c r="B108" s="2"/>
      <c r="C108" s="2"/>
      <c r="D108" s="2"/>
    </row>
    <row r="109" spans="1:4" ht="14.25">
      <c r="A109" s="2"/>
      <c r="B109" s="2"/>
      <c r="C109" s="2"/>
      <c r="D109" s="2"/>
    </row>
    <row r="110" spans="1:4" ht="14.25">
      <c r="A110" s="2"/>
      <c r="B110" s="2"/>
      <c r="C110" s="2"/>
      <c r="D110" s="2"/>
    </row>
    <row r="111" spans="1:4" ht="14.25">
      <c r="A111" s="2"/>
      <c r="B111" s="2"/>
      <c r="C111" s="2"/>
      <c r="D111" s="2"/>
    </row>
    <row r="112" spans="1:4" ht="14.25">
      <c r="A112" s="2"/>
      <c r="B112" s="2"/>
      <c r="C112" s="2"/>
      <c r="D112" s="2"/>
    </row>
    <row r="113" spans="1:4" ht="14.25">
      <c r="A113" s="2"/>
      <c r="B113" s="2"/>
      <c r="C113" s="2"/>
      <c r="D113" s="2"/>
    </row>
    <row r="114" spans="1:4" ht="14.25">
      <c r="A114" s="2"/>
      <c r="B114" s="2"/>
      <c r="C114" s="2"/>
      <c r="D114" s="2"/>
    </row>
    <row r="115" spans="1:4" ht="14.25">
      <c r="A115" s="2"/>
      <c r="B115" s="2"/>
      <c r="C115" s="2"/>
      <c r="D115" s="2"/>
    </row>
    <row r="116" spans="1:4" ht="14.25">
      <c r="A116" s="2"/>
      <c r="B116" s="2"/>
      <c r="C116" s="2"/>
      <c r="D116" s="2"/>
    </row>
    <row r="117" spans="1:4" ht="14.25">
      <c r="A117" s="2"/>
      <c r="B117" s="2"/>
      <c r="C117" s="2"/>
      <c r="D117" s="2"/>
    </row>
    <row r="118" spans="1:4" ht="14.25">
      <c r="A118" s="2"/>
      <c r="B118" s="2"/>
      <c r="C118" s="2"/>
      <c r="D118" s="2"/>
    </row>
    <row r="119" spans="1:4" ht="14.25">
      <c r="A119" s="2"/>
      <c r="B119" s="2"/>
      <c r="C119" s="2"/>
      <c r="D119" s="2"/>
    </row>
    <row r="120" spans="1:4" ht="14.25">
      <c r="A120" s="2"/>
      <c r="B120" s="2"/>
      <c r="C120" s="2"/>
      <c r="D120" s="2"/>
    </row>
    <row r="121" spans="1:4" ht="14.25">
      <c r="A121" s="2"/>
      <c r="B121" s="2"/>
      <c r="C121" s="2"/>
      <c r="D121" s="2"/>
    </row>
    <row r="122" spans="1:4" ht="14.25">
      <c r="A122" s="2"/>
      <c r="B122" s="2"/>
      <c r="C122" s="2"/>
      <c r="D122" s="2"/>
    </row>
    <row r="123" spans="1:4" ht="14.25">
      <c r="A123" s="2"/>
      <c r="B123" s="2"/>
      <c r="C123" s="2"/>
      <c r="D123" s="2"/>
    </row>
    <row r="124" spans="1:4" ht="14.25">
      <c r="A124" s="2"/>
      <c r="B124" s="2"/>
      <c r="C124" s="2"/>
      <c r="D124" s="2"/>
    </row>
    <row r="125" spans="1:4" ht="14.25">
      <c r="A125" s="2"/>
      <c r="B125" s="2"/>
      <c r="C125" s="2"/>
      <c r="D125" s="2"/>
    </row>
    <row r="126" spans="1:4" ht="14.25">
      <c r="A126" s="2"/>
      <c r="B126" s="2"/>
      <c r="C126" s="2"/>
      <c r="D126" s="2"/>
    </row>
    <row r="127" spans="1:4" ht="14.25">
      <c r="A127" s="2"/>
      <c r="B127" s="2"/>
      <c r="C127" s="2"/>
      <c r="D127" s="2"/>
    </row>
    <row r="128" spans="1:4" ht="14.25">
      <c r="A128" s="2"/>
      <c r="B128" s="2"/>
      <c r="C128" s="2"/>
      <c r="D128" s="2"/>
    </row>
    <row r="129" spans="1:4" ht="14.25">
      <c r="A129" s="2"/>
      <c r="B129" s="2"/>
      <c r="C129" s="2"/>
      <c r="D129" s="2"/>
    </row>
    <row r="130" spans="1:4" ht="14.25">
      <c r="A130" s="2"/>
      <c r="B130" s="2"/>
      <c r="C130" s="2"/>
      <c r="D130" s="2"/>
    </row>
    <row r="131" spans="1:4" ht="14.25">
      <c r="A131" s="2"/>
      <c r="B131" s="2"/>
      <c r="C131" s="2"/>
      <c r="D131" s="2"/>
    </row>
    <row r="132" spans="1:4" ht="14.25">
      <c r="A132" s="2"/>
      <c r="B132" s="2"/>
      <c r="C132" s="2"/>
      <c r="D132" s="2"/>
    </row>
    <row r="133" spans="1:4" ht="14.25">
      <c r="A133" s="2"/>
      <c r="B133" s="2"/>
      <c r="C133" s="2"/>
      <c r="D133" s="2"/>
    </row>
    <row r="134" spans="1:4" ht="14.25">
      <c r="A134" s="2"/>
      <c r="B134" s="2"/>
      <c r="C134" s="2"/>
      <c r="D134" s="2"/>
    </row>
    <row r="135" spans="1:4" ht="14.25">
      <c r="A135" s="2"/>
      <c r="B135" s="2"/>
      <c r="C135" s="2"/>
      <c r="D135" s="2"/>
    </row>
    <row r="136" spans="1:4" ht="14.25">
      <c r="A136" s="2"/>
      <c r="B136" s="2"/>
      <c r="C136" s="2"/>
      <c r="D136" s="2"/>
    </row>
    <row r="137" spans="1:4" ht="14.25">
      <c r="A137" s="2"/>
      <c r="B137" s="2"/>
      <c r="C137" s="2"/>
      <c r="D137" s="2"/>
    </row>
    <row r="138" spans="1:4" ht="14.25">
      <c r="A138" s="2"/>
      <c r="B138" s="2"/>
      <c r="C138" s="2"/>
      <c r="D138" s="2"/>
    </row>
    <row r="139" spans="1:4" ht="14.25">
      <c r="A139" s="2"/>
      <c r="B139" s="2"/>
      <c r="C139" s="2"/>
      <c r="D139" s="2"/>
    </row>
    <row r="140" spans="1:4" ht="14.25">
      <c r="A140" s="2"/>
      <c r="B140" s="2"/>
      <c r="C140" s="2"/>
      <c r="D140" s="2"/>
    </row>
    <row r="141" spans="1:4" ht="14.25">
      <c r="A141" s="2"/>
      <c r="B141" s="2"/>
      <c r="C141" s="2"/>
      <c r="D141" s="2"/>
    </row>
    <row r="142" spans="1:4" ht="14.25">
      <c r="A142" s="2"/>
      <c r="B142" s="2"/>
      <c r="C142" s="2"/>
      <c r="D142" s="2"/>
    </row>
    <row r="143" spans="1:4" ht="14.25">
      <c r="A143" s="2"/>
      <c r="B143" s="2"/>
      <c r="C143" s="2"/>
      <c r="D143" s="2"/>
    </row>
    <row r="144" spans="1:4" ht="14.25">
      <c r="A144" s="2"/>
      <c r="B144" s="2"/>
      <c r="C144" s="2"/>
      <c r="D144" s="2"/>
    </row>
    <row r="145" spans="1:4" ht="14.25">
      <c r="A145" s="2"/>
      <c r="B145" s="2"/>
      <c r="C145" s="2"/>
      <c r="D145" s="2"/>
    </row>
    <row r="146" spans="1:4" ht="14.25">
      <c r="A146" s="2"/>
      <c r="B146" s="2"/>
      <c r="C146" s="2"/>
      <c r="D146" s="2"/>
    </row>
    <row r="147" spans="1:4" ht="14.25">
      <c r="A147" s="2"/>
      <c r="B147" s="2"/>
      <c r="C147" s="2"/>
      <c r="D147" s="2"/>
    </row>
    <row r="148" spans="1:4" ht="14.25">
      <c r="A148" s="2"/>
      <c r="B148" s="2"/>
      <c r="C148" s="2"/>
      <c r="D148" s="2"/>
    </row>
    <row r="149" spans="1:4" ht="14.25">
      <c r="A149" s="2"/>
      <c r="B149" s="2"/>
      <c r="C149" s="2"/>
      <c r="D149" s="2"/>
    </row>
    <row r="150" spans="1:4" ht="14.25">
      <c r="A150" s="2"/>
      <c r="B150" s="2"/>
      <c r="C150" s="2"/>
      <c r="D150" s="2"/>
    </row>
    <row r="151" spans="1:4" ht="14.25">
      <c r="A151" s="2"/>
      <c r="B151" s="2"/>
      <c r="C151" s="2"/>
      <c r="D151" s="2"/>
    </row>
    <row r="152" spans="1:4" ht="14.25">
      <c r="A152" s="2"/>
      <c r="B152" s="2"/>
      <c r="C152" s="2"/>
      <c r="D152" s="2"/>
    </row>
    <row r="153" spans="1:4" ht="14.25">
      <c r="A153" s="2"/>
      <c r="B153" s="2"/>
      <c r="C153" s="2"/>
      <c r="D153" s="2"/>
    </row>
    <row r="154" spans="1:4" ht="14.25">
      <c r="A154" s="2"/>
      <c r="B154" s="2"/>
      <c r="C154" s="2"/>
      <c r="D154" s="2"/>
    </row>
    <row r="155" spans="1:4" ht="14.25">
      <c r="A155" s="2"/>
      <c r="B155" s="2"/>
      <c r="C155" s="2"/>
      <c r="D155" s="2"/>
    </row>
    <row r="156" spans="1:4" ht="14.25">
      <c r="A156" s="2"/>
      <c r="B156" s="2"/>
      <c r="C156" s="2"/>
      <c r="D156" s="2"/>
    </row>
    <row r="157" spans="1:4" ht="14.25">
      <c r="A157" s="2"/>
      <c r="B157" s="2"/>
      <c r="C157" s="2"/>
      <c r="D157" s="2"/>
    </row>
    <row r="158" spans="1:4" ht="14.25">
      <c r="A158" s="2"/>
      <c r="B158" s="2"/>
      <c r="C158" s="2"/>
      <c r="D158" s="2"/>
    </row>
    <row r="159" spans="1:4" ht="14.25">
      <c r="A159" s="2"/>
      <c r="B159" s="2"/>
      <c r="C159" s="2"/>
      <c r="D159" s="2"/>
    </row>
    <row r="160" spans="1:4" ht="14.25">
      <c r="A160" s="2"/>
      <c r="B160" s="2"/>
      <c r="C160" s="2"/>
      <c r="D160" s="2"/>
    </row>
    <row r="161" spans="1:4" ht="14.25">
      <c r="A161" s="2"/>
      <c r="B161" s="2"/>
      <c r="C161" s="2"/>
      <c r="D161" s="2"/>
    </row>
    <row r="162" spans="1:4" ht="14.25">
      <c r="A162" s="2"/>
      <c r="B162" s="2"/>
      <c r="C162" s="2"/>
      <c r="D162" s="2"/>
    </row>
    <row r="163" spans="1:4" ht="14.25">
      <c r="A163" s="2"/>
      <c r="B163" s="2"/>
      <c r="C163" s="2"/>
      <c r="D163" s="2"/>
    </row>
    <row r="164" spans="1:4" ht="14.25">
      <c r="A164" s="2"/>
      <c r="B164" s="2"/>
      <c r="C164" s="2"/>
      <c r="D164" s="2"/>
    </row>
    <row r="165" spans="1:4" ht="14.25">
      <c r="A165" s="2"/>
      <c r="B165" s="2"/>
      <c r="C165" s="2"/>
      <c r="D165" s="2"/>
    </row>
    <row r="166" spans="1:4" ht="14.25">
      <c r="A166" s="2"/>
      <c r="B166" s="2"/>
      <c r="C166" s="2"/>
      <c r="D166" s="2"/>
    </row>
    <row r="167" spans="1:4" ht="14.25">
      <c r="A167" s="2"/>
      <c r="B167" s="2"/>
      <c r="C167" s="2"/>
      <c r="D167" s="2"/>
    </row>
    <row r="168" spans="1:4" ht="14.25">
      <c r="A168" s="2"/>
      <c r="B168" s="2"/>
      <c r="C168" s="2"/>
      <c r="D168" s="2"/>
    </row>
    <row r="169" spans="1:4" ht="14.25">
      <c r="A169" s="2"/>
      <c r="B169" s="2"/>
      <c r="C169" s="2"/>
      <c r="D169" s="2"/>
    </row>
    <row r="170" spans="1:4" ht="14.25">
      <c r="A170" s="2"/>
      <c r="B170" s="2"/>
      <c r="C170" s="2"/>
      <c r="D170" s="2"/>
    </row>
    <row r="171" spans="1:4" ht="14.25">
      <c r="A171" s="2"/>
      <c r="B171" s="2"/>
      <c r="C171" s="2"/>
      <c r="D171" s="2"/>
    </row>
    <row r="172" spans="1:4" ht="14.25">
      <c r="A172" s="2"/>
      <c r="B172" s="2"/>
      <c r="C172" s="2"/>
      <c r="D172" s="2"/>
    </row>
    <row r="173" spans="1:4" ht="14.25">
      <c r="A173" s="2"/>
      <c r="B173" s="2"/>
      <c r="C173" s="2"/>
      <c r="D173" s="2"/>
    </row>
    <row r="174" spans="1:4" ht="14.25">
      <c r="A174" s="2"/>
      <c r="B174" s="2"/>
      <c r="C174" s="2"/>
      <c r="D174" s="2"/>
    </row>
    <row r="175" spans="1:4" ht="14.25">
      <c r="A175" s="2"/>
      <c r="B175" s="2"/>
      <c r="C175" s="2"/>
      <c r="D175" s="2"/>
    </row>
    <row r="176" spans="1:4" ht="14.25">
      <c r="A176" s="2"/>
      <c r="B176" s="2"/>
      <c r="C176" s="2"/>
      <c r="D176" s="2"/>
    </row>
    <row r="177" spans="1:4" ht="14.25">
      <c r="A177" s="2"/>
      <c r="B177" s="2"/>
      <c r="C177" s="2"/>
      <c r="D177" s="2"/>
    </row>
    <row r="178" spans="1:4" ht="14.25">
      <c r="A178" s="2"/>
      <c r="B178" s="2"/>
      <c r="C178" s="2"/>
      <c r="D178" s="2"/>
    </row>
    <row r="179" spans="1:4" ht="14.25">
      <c r="A179" s="2"/>
      <c r="B179" s="2"/>
      <c r="C179" s="2"/>
      <c r="D179" s="2"/>
    </row>
    <row r="180" spans="1:4" ht="14.25">
      <c r="A180" s="2"/>
      <c r="B180" s="2"/>
      <c r="C180" s="2"/>
      <c r="D180" s="2"/>
    </row>
    <row r="181" spans="1:4" ht="14.25">
      <c r="A181" s="2"/>
      <c r="B181" s="2"/>
      <c r="C181" s="2"/>
      <c r="D181" s="2"/>
    </row>
    <row r="182" spans="1:4" ht="14.25">
      <c r="A182" s="2"/>
      <c r="B182" s="2"/>
      <c r="C182" s="2"/>
      <c r="D182" s="2"/>
    </row>
    <row r="183" spans="1:4" ht="14.25">
      <c r="A183" s="2"/>
      <c r="B183" s="2"/>
      <c r="C183" s="2"/>
      <c r="D183" s="2"/>
    </row>
    <row r="184" spans="1:4" ht="14.25">
      <c r="A184" s="2"/>
      <c r="B184" s="2"/>
      <c r="C184" s="2"/>
      <c r="D184" s="2"/>
    </row>
    <row r="185" spans="1:4" ht="14.25">
      <c r="A185" s="2"/>
      <c r="B185" s="2"/>
      <c r="C185" s="2"/>
      <c r="D185" s="2"/>
    </row>
    <row r="186" spans="1:4" ht="14.25">
      <c r="A186" s="2"/>
      <c r="B186" s="2"/>
      <c r="C186" s="2"/>
      <c r="D186" s="2"/>
    </row>
    <row r="187" spans="1:4" ht="14.25">
      <c r="A187" s="2"/>
      <c r="B187" s="2"/>
      <c r="C187" s="2"/>
      <c r="D187" s="2"/>
    </row>
    <row r="188" spans="1:4" ht="14.25">
      <c r="A188" s="2"/>
      <c r="B188" s="2"/>
      <c r="C188" s="2"/>
      <c r="D188" s="2"/>
    </row>
    <row r="189" spans="1:4" ht="14.25">
      <c r="A189" s="2"/>
      <c r="B189" s="2"/>
      <c r="C189" s="2"/>
      <c r="D189" s="2"/>
    </row>
    <row r="190" spans="1:4" ht="14.25">
      <c r="A190" s="2"/>
      <c r="B190" s="2"/>
      <c r="C190" s="2"/>
      <c r="D190" s="2"/>
    </row>
    <row r="191" spans="1:4" ht="14.25">
      <c r="A191" s="2"/>
      <c r="B191" s="2"/>
      <c r="C191" s="2"/>
      <c r="D191" s="2"/>
    </row>
    <row r="192" spans="1:4" ht="14.25">
      <c r="A192" s="2"/>
      <c r="B192" s="2"/>
      <c r="C192" s="2"/>
      <c r="D192" s="2"/>
    </row>
    <row r="193" spans="1:4" ht="14.25">
      <c r="A193" s="2"/>
      <c r="B193" s="2"/>
      <c r="C193" s="2"/>
      <c r="D193" s="2"/>
    </row>
    <row r="194" spans="1:4" ht="14.25">
      <c r="A194" s="2"/>
      <c r="B194" s="2"/>
      <c r="C194" s="2"/>
      <c r="D194" s="2"/>
    </row>
    <row r="195" spans="1:4" ht="14.25">
      <c r="A195" s="2"/>
      <c r="B195" s="2"/>
      <c r="C195" s="2"/>
      <c r="D195" s="2"/>
    </row>
    <row r="196" spans="1:4" ht="14.25">
      <c r="A196" s="2"/>
      <c r="B196" s="2"/>
      <c r="C196" s="2"/>
      <c r="D196" s="2"/>
    </row>
    <row r="197" spans="1:4" ht="14.25">
      <c r="A197" s="2"/>
      <c r="B197" s="2"/>
      <c r="C197" s="2"/>
      <c r="D197" s="2"/>
    </row>
    <row r="198" spans="1:4" ht="14.25">
      <c r="A198" s="2"/>
      <c r="B198" s="2"/>
      <c r="C198" s="2"/>
      <c r="D198" s="2"/>
    </row>
    <row r="199" spans="1:4" ht="14.25">
      <c r="A199" s="2"/>
      <c r="B199" s="2"/>
      <c r="C199" s="2"/>
      <c r="D199" s="2"/>
    </row>
    <row r="200" spans="1:4" ht="14.25">
      <c r="A200" s="2"/>
      <c r="B200" s="2"/>
      <c r="C200" s="2"/>
      <c r="D200" s="2"/>
    </row>
    <row r="201" spans="1:4" ht="14.25">
      <c r="A201" s="2"/>
      <c r="B201" s="2"/>
      <c r="C201" s="2"/>
      <c r="D201" s="2"/>
    </row>
    <row r="202" spans="1:4" ht="14.25">
      <c r="A202" s="2"/>
      <c r="B202" s="2"/>
      <c r="C202" s="2"/>
      <c r="D202" s="2"/>
    </row>
    <row r="203" spans="1:4" ht="14.25">
      <c r="A203" s="2"/>
      <c r="B203" s="2"/>
      <c r="C203" s="2"/>
      <c r="D203" s="2"/>
    </row>
    <row r="204" spans="1:4" ht="14.25">
      <c r="A204" s="2"/>
      <c r="B204" s="2"/>
      <c r="C204" s="2"/>
      <c r="D204" s="2"/>
    </row>
    <row r="205" spans="1:4" ht="14.25">
      <c r="A205" s="2"/>
      <c r="B205" s="2"/>
      <c r="C205" s="2"/>
      <c r="D205" s="2"/>
    </row>
    <row r="206" spans="1:4" ht="14.25">
      <c r="A206" s="2"/>
      <c r="B206" s="2"/>
      <c r="C206" s="2"/>
      <c r="D206" s="2"/>
    </row>
    <row r="207" spans="1:4" ht="14.25">
      <c r="A207" s="2"/>
      <c r="B207" s="2"/>
      <c r="C207" s="2"/>
      <c r="D207" s="2"/>
    </row>
    <row r="208" spans="1:4" ht="14.25">
      <c r="A208" s="2"/>
      <c r="B208" s="2"/>
      <c r="C208" s="2"/>
      <c r="D208" s="2"/>
    </row>
    <row r="209" spans="1:4" ht="14.25">
      <c r="A209" s="2"/>
      <c r="B209" s="2"/>
      <c r="C209" s="2"/>
      <c r="D209" s="2"/>
    </row>
    <row r="210" spans="1:4" ht="14.25">
      <c r="A210" s="2"/>
      <c r="B210" s="2"/>
      <c r="C210" s="2"/>
      <c r="D210" s="2"/>
    </row>
    <row r="211" spans="1:4" ht="14.25">
      <c r="A211" s="2"/>
      <c r="B211" s="2"/>
      <c r="C211" s="2"/>
      <c r="D211" s="2"/>
    </row>
    <row r="212" spans="1:4" ht="14.25">
      <c r="A212" s="2"/>
      <c r="B212" s="2"/>
      <c r="C212" s="2"/>
      <c r="D212" s="2"/>
    </row>
    <row r="213" spans="1:4" ht="14.25">
      <c r="A213" s="2"/>
      <c r="B213" s="2"/>
      <c r="C213" s="2"/>
      <c r="D213" s="2"/>
    </row>
    <row r="214" spans="1:4" ht="14.25">
      <c r="A214" s="2"/>
      <c r="B214" s="2"/>
      <c r="C214" s="2"/>
      <c r="D214" s="2"/>
    </row>
    <row r="215" spans="1:4" ht="14.25">
      <c r="A215" s="2"/>
      <c r="B215" s="2"/>
      <c r="C215" s="2"/>
      <c r="D215" s="2"/>
    </row>
    <row r="216" spans="1:4" ht="14.25">
      <c r="A216" s="2"/>
      <c r="B216" s="2"/>
      <c r="C216" s="2"/>
      <c r="D216" s="2"/>
    </row>
    <row r="217" spans="1:4" ht="14.25">
      <c r="A217" s="2"/>
      <c r="B217" s="2"/>
      <c r="C217" s="2"/>
      <c r="D217" s="2"/>
    </row>
    <row r="218" spans="1:4" ht="14.25">
      <c r="A218" s="2"/>
      <c r="B218" s="2"/>
      <c r="C218" s="2"/>
      <c r="D218" s="2"/>
    </row>
    <row r="219" spans="1:4" ht="14.25">
      <c r="A219" s="2"/>
      <c r="B219" s="2"/>
      <c r="C219" s="2"/>
      <c r="D219" s="2"/>
    </row>
    <row r="220" spans="1:4" ht="14.25">
      <c r="A220" s="2"/>
      <c r="B220" s="2"/>
      <c r="C220" s="2"/>
      <c r="D220" s="2"/>
    </row>
    <row r="221" spans="1:4" ht="14.25">
      <c r="A221" s="2"/>
      <c r="B221" s="2"/>
      <c r="C221" s="2"/>
      <c r="D221" s="2"/>
    </row>
    <row r="222" spans="1:4" ht="14.25">
      <c r="A222" s="2"/>
      <c r="B222" s="2"/>
      <c r="C222" s="2"/>
      <c r="D222" s="2"/>
    </row>
    <row r="223" spans="1:4" ht="14.25">
      <c r="A223" s="2"/>
      <c r="B223" s="2"/>
      <c r="C223" s="2"/>
      <c r="D223" s="2"/>
    </row>
    <row r="224" spans="1:4" ht="14.25">
      <c r="A224" s="2"/>
      <c r="B224" s="2"/>
      <c r="C224" s="2"/>
      <c r="D224" s="2"/>
    </row>
    <row r="225" spans="1:4" ht="14.25">
      <c r="A225" s="2"/>
      <c r="B225" s="2"/>
      <c r="C225" s="2"/>
      <c r="D225" s="2"/>
    </row>
    <row r="226" spans="1:4" ht="14.25">
      <c r="A226" s="2"/>
      <c r="B226" s="2"/>
      <c r="C226" s="2"/>
      <c r="D226" s="2"/>
    </row>
    <row r="227" spans="1:4" ht="14.25">
      <c r="A227" s="2"/>
      <c r="B227" s="2"/>
      <c r="C227" s="2"/>
      <c r="D227" s="2"/>
    </row>
    <row r="228" spans="1:4" ht="14.25">
      <c r="A228" s="2"/>
      <c r="B228" s="2"/>
      <c r="C228" s="2"/>
      <c r="D228" s="2"/>
    </row>
    <row r="229" spans="1:4" ht="14.25">
      <c r="A229" s="2"/>
      <c r="B229" s="2"/>
      <c r="C229" s="2"/>
      <c r="D229" s="2"/>
    </row>
    <row r="230" spans="1:4" ht="14.25">
      <c r="A230" s="2"/>
      <c r="B230" s="2"/>
      <c r="C230" s="2"/>
      <c r="D230" s="2"/>
    </row>
    <row r="231" spans="1:4" ht="14.25">
      <c r="A231" s="2"/>
      <c r="B231" s="2"/>
      <c r="C231" s="2"/>
      <c r="D231" s="2"/>
    </row>
    <row r="232" spans="1:4" ht="14.25">
      <c r="A232" s="2"/>
      <c r="B232" s="2"/>
      <c r="C232" s="2"/>
      <c r="D232" s="2"/>
    </row>
    <row r="233" spans="1:4" ht="14.25">
      <c r="A233" s="2"/>
      <c r="B233" s="2"/>
      <c r="C233" s="2"/>
      <c r="D233" s="2"/>
    </row>
    <row r="234" spans="1:4" ht="14.25">
      <c r="A234" s="2"/>
      <c r="B234" s="2"/>
      <c r="C234" s="2"/>
      <c r="D234" s="2"/>
    </row>
    <row r="235" spans="1:4" ht="14.25">
      <c r="A235" s="2"/>
      <c r="B235" s="2"/>
      <c r="C235" s="2"/>
      <c r="D235" s="2"/>
    </row>
    <row r="236" spans="1:4" ht="14.25">
      <c r="A236" s="2"/>
      <c r="B236" s="2"/>
      <c r="C236" s="2"/>
      <c r="D236" s="2"/>
    </row>
    <row r="237" spans="1:4" ht="14.25">
      <c r="A237" s="2"/>
      <c r="B237" s="2"/>
      <c r="C237" s="2"/>
      <c r="D237" s="2"/>
    </row>
    <row r="238" spans="1:4" ht="14.25">
      <c r="A238" s="2"/>
      <c r="B238" s="2"/>
      <c r="C238" s="2"/>
      <c r="D238" s="2"/>
    </row>
    <row r="239" spans="1:4" ht="14.25">
      <c r="A239" s="2"/>
      <c r="B239" s="2"/>
      <c r="C239" s="2"/>
      <c r="D239" s="2"/>
    </row>
    <row r="240" spans="1:4" ht="14.25">
      <c r="A240" s="2"/>
      <c r="B240" s="2"/>
      <c r="C240" s="2"/>
      <c r="D240" s="2"/>
    </row>
    <row r="241" spans="1:4" ht="14.25">
      <c r="A241" s="2"/>
      <c r="B241" s="2"/>
      <c r="C241" s="2"/>
      <c r="D241" s="2"/>
    </row>
    <row r="242" spans="1:4" ht="14.25">
      <c r="A242" s="2"/>
      <c r="B242" s="2"/>
      <c r="C242" s="2"/>
      <c r="D242" s="2"/>
    </row>
    <row r="243" spans="1:4" ht="14.25">
      <c r="A243" s="2"/>
      <c r="B243" s="2"/>
      <c r="C243" s="2"/>
      <c r="D243" s="2"/>
    </row>
    <row r="244" spans="1:4" ht="14.25">
      <c r="A244" s="2"/>
      <c r="B244" s="2"/>
      <c r="C244" s="2"/>
      <c r="D244" s="2"/>
    </row>
    <row r="245" spans="1:4" ht="14.25">
      <c r="A245" s="2"/>
      <c r="B245" s="2"/>
      <c r="C245" s="2"/>
      <c r="D245" s="2"/>
    </row>
    <row r="246" spans="1:4" ht="14.25">
      <c r="A246" s="2"/>
      <c r="B246" s="2"/>
      <c r="C246" s="2"/>
      <c r="D246" s="2"/>
    </row>
    <row r="247" spans="1:4" ht="14.25">
      <c r="A247" s="2"/>
      <c r="B247" s="2"/>
      <c r="C247" s="2"/>
      <c r="D247" s="2"/>
    </row>
    <row r="248" spans="1:4" ht="14.25">
      <c r="A248" s="2"/>
      <c r="B248" s="2"/>
      <c r="C248" s="2"/>
      <c r="D248" s="2"/>
    </row>
    <row r="249" spans="1:4" ht="14.25">
      <c r="A249" s="2"/>
      <c r="B249" s="2"/>
      <c r="C249" s="2"/>
      <c r="D249" s="2"/>
    </row>
    <row r="250" spans="1:4" ht="14.25">
      <c r="A250" s="2"/>
      <c r="B250" s="2"/>
      <c r="C250" s="2"/>
      <c r="D250" s="2"/>
    </row>
    <row r="251" spans="1:4" ht="14.25">
      <c r="A251" s="2"/>
      <c r="B251" s="2"/>
      <c r="C251" s="2"/>
      <c r="D251" s="2"/>
    </row>
    <row r="252" spans="1:4" ht="14.25">
      <c r="A252" s="2"/>
      <c r="B252" s="2"/>
      <c r="C252" s="2"/>
      <c r="D252" s="2"/>
    </row>
    <row r="253" spans="1:4" ht="14.25">
      <c r="A253" s="2"/>
      <c r="B253" s="2"/>
      <c r="C253" s="2"/>
      <c r="D253" s="2"/>
    </row>
    <row r="254" spans="1:4" ht="14.25">
      <c r="A254" s="2"/>
      <c r="B254" s="2"/>
      <c r="C254" s="2"/>
      <c r="D254" s="2"/>
    </row>
    <row r="255" spans="1:4" ht="14.25">
      <c r="A255" s="2"/>
      <c r="B255" s="2"/>
      <c r="C255" s="2"/>
      <c r="D255" s="2"/>
    </row>
    <row r="256" spans="1:4" ht="14.25">
      <c r="A256" s="2"/>
      <c r="B256" s="2"/>
      <c r="C256" s="2"/>
      <c r="D256" s="2"/>
    </row>
    <row r="257" spans="1:4" ht="14.25">
      <c r="A257" s="2"/>
      <c r="B257" s="2"/>
      <c r="C257" s="2"/>
      <c r="D257" s="2"/>
    </row>
    <row r="258" spans="1:4" ht="14.25">
      <c r="A258" s="2"/>
      <c r="B258" s="2"/>
      <c r="C258" s="2"/>
      <c r="D258" s="2"/>
    </row>
    <row r="259" spans="1:4" ht="14.25">
      <c r="A259" s="2"/>
      <c r="B259" s="2"/>
      <c r="C259" s="2"/>
      <c r="D259" s="2"/>
    </row>
    <row r="260" spans="1:4" ht="14.25">
      <c r="A260" s="2"/>
      <c r="B260" s="2"/>
      <c r="C260" s="2"/>
      <c r="D260" s="2"/>
    </row>
    <row r="261" spans="1:4" ht="14.25">
      <c r="A261" s="2"/>
      <c r="B261" s="2"/>
      <c r="C261" s="2"/>
      <c r="D261" s="2"/>
    </row>
    <row r="262" spans="1:4" ht="14.25">
      <c r="A262" s="2"/>
      <c r="B262" s="2"/>
      <c r="C262" s="2"/>
      <c r="D262" s="2"/>
    </row>
    <row r="263" spans="1:4" ht="14.25">
      <c r="A263" s="2"/>
      <c r="B263" s="2"/>
      <c r="C263" s="2"/>
      <c r="D263" s="2"/>
    </row>
    <row r="264" spans="1:4" ht="14.25">
      <c r="A264" s="2"/>
      <c r="B264" s="2"/>
      <c r="C264" s="2"/>
      <c r="D264" s="2"/>
    </row>
    <row r="265" spans="1:4" ht="14.25">
      <c r="A265" s="2"/>
      <c r="B265" s="2"/>
      <c r="C265" s="2"/>
      <c r="D265" s="2"/>
    </row>
    <row r="266" spans="1:4" ht="14.25">
      <c r="A266" s="2"/>
      <c r="B266" s="2"/>
      <c r="C266" s="2"/>
      <c r="D266" s="2"/>
    </row>
    <row r="267" spans="1:4" ht="14.25">
      <c r="A267" s="2"/>
      <c r="B267" s="2"/>
      <c r="C267" s="2"/>
      <c r="D267" s="2"/>
    </row>
    <row r="268" spans="1:4" ht="14.25">
      <c r="A268" s="2"/>
      <c r="B268" s="2"/>
      <c r="C268" s="2"/>
      <c r="D268" s="2"/>
    </row>
    <row r="269" spans="1:4" ht="14.25">
      <c r="A269" s="2"/>
      <c r="B269" s="2"/>
      <c r="C269" s="2"/>
      <c r="D269" s="2"/>
    </row>
    <row r="270" spans="1:4" ht="14.25">
      <c r="A270" s="2"/>
      <c r="B270" s="2"/>
      <c r="C270" s="2"/>
      <c r="D270" s="2"/>
    </row>
    <row r="271" spans="1:4" ht="14.25">
      <c r="A271" s="2"/>
      <c r="B271" s="2"/>
      <c r="C271" s="2"/>
      <c r="D271" s="2"/>
    </row>
    <row r="272" spans="1:4" ht="14.25">
      <c r="A272" s="2"/>
      <c r="B272" s="2"/>
      <c r="C272" s="2"/>
      <c r="D272" s="2"/>
    </row>
    <row r="273" spans="1:4" ht="14.25">
      <c r="A273" s="2"/>
      <c r="B273" s="2"/>
      <c r="C273" s="2"/>
      <c r="D273" s="2"/>
    </row>
  </sheetData>
  <mergeCells count="7">
    <mergeCell ref="A1:D1"/>
    <mergeCell ref="A3:D3"/>
    <mergeCell ref="A6:D6"/>
    <mergeCell ref="A46:D46"/>
    <mergeCell ref="A4:G4"/>
    <mergeCell ref="A7:B7"/>
    <mergeCell ref="C7:D7"/>
  </mergeCells>
  <phoneticPr fontId="0" type="noConversion"/>
  <pageMargins left="0.37" right="0.12" top="0.51181102362204722" bottom="0.35433070866141736" header="0.51181102362204722" footer="0.35433070866141736"/>
  <pageSetup paperSize="9" scale="80" orientation="portrait" horizontalDpi="120" verticalDpi="14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műk.mérleg</vt:lpstr>
    </vt:vector>
  </TitlesOfParts>
  <Company>Ácsteszér Község Önkormányzata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Mrázikné Borbála</dc:creator>
  <cp:lastModifiedBy>Vérteskethely Önkormányzat</cp:lastModifiedBy>
  <cp:lastPrinted>2014-02-24T05:32:59Z</cp:lastPrinted>
  <dcterms:created xsi:type="dcterms:W3CDTF">2003-01-29T13:55:49Z</dcterms:created>
  <dcterms:modified xsi:type="dcterms:W3CDTF">2014-03-06T06:50:25Z</dcterms:modified>
</cp:coreProperties>
</file>