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ord_doc\Gömzsik\Beszámoló_2016\Zárszámadás\"/>
    </mc:Choice>
  </mc:AlternateContent>
  <bookViews>
    <workbookView xWindow="480" yWindow="195" windowWidth="18195" windowHeight="11250"/>
  </bookViews>
  <sheets>
    <sheet name="2.sz. tájékoztató-vagyon-eszk." sheetId="2" r:id="rId1"/>
    <sheet name="3.sz. tájékoztató-vagyon-forr." sheetId="3" r:id="rId2"/>
    <sheet name="4.sz tájékoztató-vagyon-&quot;0&quot;-ás" sheetId="4" r:id="rId3"/>
    <sheet name="5.sz tájékoztató-közvetett tám." sheetId="5" r:id="rId4"/>
  </sheets>
  <definedNames>
    <definedName name="_ftn1" localSheetId="2">'4.sz tájékoztató-vagyon-"0"-ás'!$A$28</definedName>
    <definedName name="_ftnref1" localSheetId="2">'4.sz tájékoztató-vagyon-"0"-ás'!$A$19</definedName>
    <definedName name="_xlnm.Print_Titles" localSheetId="0">'2.sz. tájékoztató-vagyon-eszk.'!$3:$7</definedName>
  </definedNames>
  <calcPr calcId="162913"/>
</workbook>
</file>

<file path=xl/calcChain.xml><?xml version="1.0" encoding="utf-8"?>
<calcChain xmlns="http://schemas.openxmlformats.org/spreadsheetml/2006/main">
  <c r="C15" i="3" l="1"/>
  <c r="D10" i="2"/>
  <c r="C10" i="2"/>
  <c r="F10" i="5" l="1"/>
  <c r="I10" i="5"/>
  <c r="H10" i="5"/>
  <c r="G10" i="5"/>
  <c r="D60" i="2"/>
  <c r="C60" i="2"/>
  <c r="C15" i="2"/>
  <c r="D10" i="4" l="1"/>
  <c r="D15" i="4"/>
  <c r="D19" i="4"/>
  <c r="C19" i="3"/>
  <c r="D15" i="2"/>
  <c r="C20" i="2"/>
  <c r="D20" i="2"/>
  <c r="C25" i="2"/>
  <c r="D25" i="2"/>
  <c r="C30" i="2"/>
  <c r="D30" i="2"/>
  <c r="C36" i="2"/>
  <c r="D36" i="2"/>
  <c r="C41" i="2"/>
  <c r="D41" i="2"/>
  <c r="C46" i="2"/>
  <c r="D46" i="2"/>
  <c r="C55" i="2"/>
  <c r="D55" i="2"/>
  <c r="C64" i="2"/>
  <c r="D64" i="2"/>
  <c r="C9" i="2" l="1"/>
  <c r="D39" i="4"/>
  <c r="C22" i="3"/>
  <c r="C35" i="2"/>
  <c r="D35" i="2"/>
  <c r="D9" i="2"/>
  <c r="D52" i="2" s="1"/>
  <c r="D69" i="2" l="1"/>
  <c r="C52" i="2"/>
  <c r="C69" i="2" s="1"/>
</calcChain>
</file>

<file path=xl/sharedStrings.xml><?xml version="1.0" encoding="utf-8"?>
<sst xmlns="http://schemas.openxmlformats.org/spreadsheetml/2006/main" count="259" uniqueCount="206">
  <si>
    <t>Összesen:</t>
  </si>
  <si>
    <t>8.</t>
  </si>
  <si>
    <t>7.</t>
  </si>
  <si>
    <t>6.</t>
  </si>
  <si>
    <t>5.</t>
  </si>
  <si>
    <t>4.</t>
  </si>
  <si>
    <t>3.</t>
  </si>
  <si>
    <t>2.</t>
  </si>
  <si>
    <t>1.</t>
  </si>
  <si>
    <t>62.</t>
  </si>
  <si>
    <t>ESZKÖZÖK ÖSSZESEN  (45+48+53+57+60+61)</t>
  </si>
  <si>
    <t>61.</t>
  </si>
  <si>
    <t>F) AKTÍV IDŐBELI ELHATÁROLÁSOK</t>
  </si>
  <si>
    <t>60.</t>
  </si>
  <si>
    <t>E) EGYÉB SAJÁTOS ESZKÖZOLDALI ELSZÁMOLÁSOK (58+59)</t>
  </si>
  <si>
    <t>59.</t>
  </si>
  <si>
    <t>II. Utalványok, bérletek és más hasonló, készpénz-helyettesítő fizetési 
     eszköznek nem minősülő eszközök elszámolásai</t>
  </si>
  <si>
    <t>58.</t>
  </si>
  <si>
    <t>I. December havi illetmények, munkabérek elszámolása</t>
  </si>
  <si>
    <t>57.</t>
  </si>
  <si>
    <t>D) KÖVETELÉSEK (54+55+56)</t>
  </si>
  <si>
    <t>56.</t>
  </si>
  <si>
    <t>III. Követelés jellegű sajátos elszámolások</t>
  </si>
  <si>
    <t>55.</t>
  </si>
  <si>
    <t>II. Költségvetési évet követően esedékes követelések</t>
  </si>
  <si>
    <t>54.</t>
  </si>
  <si>
    <t>I. Költségvetési évben esedékes követelések</t>
  </si>
  <si>
    <t>53.</t>
  </si>
  <si>
    <t>C) PÉNZESZKÖZÖK (49+50+51+52)</t>
  </si>
  <si>
    <t>52.</t>
  </si>
  <si>
    <t>IV. Devizaszámlák</t>
  </si>
  <si>
    <t>51.</t>
  </si>
  <si>
    <t>III. Forintszámlák</t>
  </si>
  <si>
    <t>50.</t>
  </si>
  <si>
    <t>II. Pénztárak, csekkek, betétkönyvek</t>
  </si>
  <si>
    <t>49.</t>
  </si>
  <si>
    <t>I. Lekötött bankbetétek</t>
  </si>
  <si>
    <t>48.</t>
  </si>
  <si>
    <t>B) NEMZETI VAGYONBA TARTOZÓ FORGÓESZKÖZÖK (46+47)</t>
  </si>
  <si>
    <t>47.</t>
  </si>
  <si>
    <t>II. Értékpapírok</t>
  </si>
  <si>
    <t>46.</t>
  </si>
  <si>
    <t>I. Készletek</t>
  </si>
  <si>
    <t>45.</t>
  </si>
  <si>
    <t>A) NEMZETI VAGYONBA TARTOZÓ BEFEKTETETT ESZKÖZÖK 
     (01+02+28+44)</t>
  </si>
  <si>
    <t>44.</t>
  </si>
  <si>
    <t>IV. Koncesszióba, vagyonkezelésbe adott eszközök</t>
  </si>
  <si>
    <t>43.</t>
  </si>
  <si>
    <t>3.4. Üzleti befektetett pénzügyi eszközök értékhelyesbítése</t>
  </si>
  <si>
    <t>42.</t>
  </si>
  <si>
    <t>3.3. Korlátozottan forgalomképes befektetett pénzügyi eszközök értékhelyesbítése</t>
  </si>
  <si>
    <t>41.</t>
  </si>
  <si>
    <t>3.2. Nemzetgazdasági szempontból kiemelt jelentőségű befektetett pénzügyi 
       eszközök értékhelyesbítése</t>
  </si>
  <si>
    <t>40.</t>
  </si>
  <si>
    <t>3.1. Forgalomképtelen befektetett pénzügyi eszközök értékhelyesbítése</t>
  </si>
  <si>
    <t>39.</t>
  </si>
  <si>
    <t>3. Befektetett pénzügyi eszközök értékhelyesbítése (40+41+42+43)</t>
  </si>
  <si>
    <t>38.</t>
  </si>
  <si>
    <t>2.4. Üzleti tartós hitelviszonyt megtestesítő értékpapírok</t>
  </si>
  <si>
    <t>37.</t>
  </si>
  <si>
    <t>2.3. Korlátozottan forgalomképes tartós hitelviszonyt megtestesítő értékpapírok</t>
  </si>
  <si>
    <t>36.</t>
  </si>
  <si>
    <t>2.2. Nemzetgazdasági szempontból kiemelt jelentőségű tartós hitelviszonyt 
       megtestesítő értékpapírok</t>
  </si>
  <si>
    <t>35.</t>
  </si>
  <si>
    <t>2.1. Forgalomképtelen tartós hitelviszonyt megtestesítő értékpapírok</t>
  </si>
  <si>
    <t>34.</t>
  </si>
  <si>
    <t>2. Tartós hitelviszonyt megtestesítő értékpapírok (35+36+37+38)</t>
  </si>
  <si>
    <t>33.</t>
  </si>
  <si>
    <t>1.4. Üzleti tartós részesedések</t>
  </si>
  <si>
    <t>32.</t>
  </si>
  <si>
    <t>1.3. Korlátozottan forgalomképes tartós részesedések</t>
  </si>
  <si>
    <t>31.</t>
  </si>
  <si>
    <t>1.2. Nemzetgazdasági szempontból kiemelt jelentőségű tartós részesedések</t>
  </si>
  <si>
    <t>30.</t>
  </si>
  <si>
    <t>1.1. Forgalomképtelen tartós részesedések</t>
  </si>
  <si>
    <t>29.</t>
  </si>
  <si>
    <t>1. Tartós részesedések (30+31+32+33)</t>
  </si>
  <si>
    <t>28.</t>
  </si>
  <si>
    <t>III. Befektetett pénzügyi eszközök (29+34+39)</t>
  </si>
  <si>
    <t>27.</t>
  </si>
  <si>
    <t>5.4. Üzleti tárgyi eszközök értékhelyesbítése</t>
  </si>
  <si>
    <t>26.</t>
  </si>
  <si>
    <t>5.3. Korlátozottan forgalomképes tárgyi eszközök értékhelyesbítése</t>
  </si>
  <si>
    <t>25.</t>
  </si>
  <si>
    <t>5.2. Nemzetgazdasági szempontból kiemelt jelentőségű tárgyi eszközök 
       értékhelyesbítése</t>
  </si>
  <si>
    <t>24.</t>
  </si>
  <si>
    <t>5.1. Forgalomképtelen tárgyi eszközök értékhelyesbítése</t>
  </si>
  <si>
    <t>23.</t>
  </si>
  <si>
    <t>5. Tárgyi eszközök értékhelyesbítése (24+25+26+27)</t>
  </si>
  <si>
    <t>22.</t>
  </si>
  <si>
    <t>4.4. Üzleti beruházások, felújítások</t>
  </si>
  <si>
    <t>21.</t>
  </si>
  <si>
    <t>4.3. Korlátozottan forgalomképes beruházások, felújítások</t>
  </si>
  <si>
    <t>20.</t>
  </si>
  <si>
    <t>4.2. Nemzetgazdasági szempontból kiemelt jelentőségű beruházások, felújítások</t>
  </si>
  <si>
    <t>19.</t>
  </si>
  <si>
    <t>4.1. Forgalomképtelen beruházások, felújítások</t>
  </si>
  <si>
    <t>18.</t>
  </si>
  <si>
    <t>4. Beruházások, felújítások (19+20+21+22)</t>
  </si>
  <si>
    <t>17.</t>
  </si>
  <si>
    <t>3.4. Üzleti tenyészállatok</t>
  </si>
  <si>
    <t>16.</t>
  </si>
  <si>
    <t>3.3. Korlátozottan forgalomképes tenyészállatok</t>
  </si>
  <si>
    <t>15.</t>
  </si>
  <si>
    <t>3.2. Nemzetgazdasági szempontból kiemelt jelentőségű tenyészállatok</t>
  </si>
  <si>
    <t>14.</t>
  </si>
  <si>
    <t>3.1. Forgalomképtelen tenyészállatok</t>
  </si>
  <si>
    <t>13.</t>
  </si>
  <si>
    <t>3. Tenyészállatok (14+15+16+17)</t>
  </si>
  <si>
    <t>12.</t>
  </si>
  <si>
    <t>2.4. Üzleti gépek, berendezések, felszerelések, járművek</t>
  </si>
  <si>
    <t>11.</t>
  </si>
  <si>
    <t>2.3. Korlátozottan forgalomképes gépek, berendezések, felszerelések, járművek</t>
  </si>
  <si>
    <t>10.</t>
  </si>
  <si>
    <t>2.2. Nemzetgazdasági szempontból kiemelt jelentőségű gépek, berendezések, 
       felszerelések, járművek</t>
  </si>
  <si>
    <t>09.</t>
  </si>
  <si>
    <t>2.1. Forgalomképtelen gépek, berendezések, felszerelések, járművek</t>
  </si>
  <si>
    <t>08.</t>
  </si>
  <si>
    <t>2. Gépek, berendezések, felszerelések, járművek (09+10+11+12)</t>
  </si>
  <si>
    <t>07.</t>
  </si>
  <si>
    <t>1.4. Üzleti ingatlanok és kapcsolódó vagyoni értékű jogok</t>
  </si>
  <si>
    <t>06.</t>
  </si>
  <si>
    <t>1.3. Korlátozottan forgalomképes ingatlanok és kapcsolódó vagyoni értékű jogok</t>
  </si>
  <si>
    <t>05.</t>
  </si>
  <si>
    <t>1.2. Nemzetgazdasági szempontból kiemelt jelentőségű ingatlanok és kapcsolódó 
       vagyoni értékű jogok</t>
  </si>
  <si>
    <t>04.</t>
  </si>
  <si>
    <t>1.1. Forgalomképtelen ingatlanok és kapcsolódó vagyoni értékű jogok</t>
  </si>
  <si>
    <t>03.</t>
  </si>
  <si>
    <t>1. Ingatlanok és kapcsolódó vagyoni értékű jogok   (04+05+06+07)</t>
  </si>
  <si>
    <t>02.</t>
  </si>
  <si>
    <t>II. Tárgyi eszközök (03+08+13+18+23)</t>
  </si>
  <si>
    <t>01.</t>
  </si>
  <si>
    <t xml:space="preserve"> I. Immateriális javak </t>
  </si>
  <si>
    <t>D</t>
  </si>
  <si>
    <t>C</t>
  </si>
  <si>
    <t>B</t>
  </si>
  <si>
    <t xml:space="preserve">A </t>
  </si>
  <si>
    <t>állományi érték</t>
  </si>
  <si>
    <t xml:space="preserve">Könyv szerinti </t>
  </si>
  <si>
    <t>Bruttó</t>
  </si>
  <si>
    <t>Sorszám</t>
  </si>
  <si>
    <t>ESZKÖZÖK</t>
  </si>
  <si>
    <t>Adatok: ezer forintban!</t>
  </si>
  <si>
    <t>FORRÁSOK ÖSSZESEN  (07+11+12+13)</t>
  </si>
  <si>
    <t>J) PASSZÍV IDŐBELI ELHATÁROLÁSOK</t>
  </si>
  <si>
    <t>I) KINCSTÁRI SZÁMLAVEZETÉSSEL KAPCSOLATOS ELSZÁMOLÁSOK</t>
  </si>
  <si>
    <t>H) KÖTELEZETTSÉGEK (08+09+10)</t>
  </si>
  <si>
    <t>III. Kötelezettség jellegű sajátos elszámolások</t>
  </si>
  <si>
    <t>II. Költségvetési évet követően esedékes kötelezettségek</t>
  </si>
  <si>
    <t>I. Költségvetési évben esedékes kötelezettségek</t>
  </si>
  <si>
    <t>G) SAJÁT TŐKE (01+….+06)</t>
  </si>
  <si>
    <t>VI. Mérleg szerinti eredmény</t>
  </si>
  <si>
    <t>V. Eszközök értékhelyesbítésének forrása</t>
  </si>
  <si>
    <t>IV. Felhalmozott eredmény</t>
  </si>
  <si>
    <t>III. Egyéb eszközök induláskori értéke és változásai</t>
  </si>
  <si>
    <t>II. Nemzeti vagyon változásai</t>
  </si>
  <si>
    <t>I. Nemzeti vagyon induláskori értéke</t>
  </si>
  <si>
    <t>A</t>
  </si>
  <si>
    <t>állományi 
érték</t>
  </si>
  <si>
    <t>FORRÁSOK</t>
  </si>
  <si>
    <t>VAGYONKIMUTATÁS
a könyvviteli mérlegben értékkel szereplő forrásokról</t>
  </si>
  <si>
    <t>* Nvt. 1. § (2) bekezdés g) és h) pontja szerinti kulturális javak és régészeti eszközök</t>
  </si>
  <si>
    <t>Összesen (1+…+4)+5+10+14+(18+…+33):</t>
  </si>
  <si>
    <t> Egyéb érték nélkül nyilvántartott eszközök</t>
  </si>
  <si>
    <t> Régészeti lelet</t>
  </si>
  <si>
    <t> Saját gyűjteményben nyilvántartott kulturális javak</t>
  </si>
  <si>
    <t>Közgyűjtemény</t>
  </si>
  <si>
    <t>Gyűjtemény, régészeti lelet* (15+…+17)</t>
  </si>
  <si>
    <t> Intervenciós készletek</t>
  </si>
  <si>
    <t> Letétbe bizományba átvett készletek</t>
  </si>
  <si>
    <t> Bérbe vett készletek</t>
  </si>
  <si>
    <t> 02 számlacsoportban nyilvántartott készletek (11+…+13)</t>
  </si>
  <si>
    <t>9.</t>
  </si>
  <si>
    <t> PPP konstrukcióban használt befektetett eszközök</t>
  </si>
  <si>
    <t>Letétbe, bizományba, üzemeltetésre átvett befektetett eszközök</t>
  </si>
  <si>
    <t>Bérbe vett befektetett eszközök</t>
  </si>
  <si>
    <t>Államháztartáson belüli vagyonkezelésbe adott eszközök</t>
  </si>
  <si>
    <t>01 számlacsoportban nyilvántartott befektetett eszközök (6+…+9)</t>
  </si>
  <si>
    <t>Készletek</t>
  </si>
  <si>
    <t>Használatban lévő kisértékű tárgyi eszközök</t>
  </si>
  <si>
    <t>Használatban lévő kisértékű immateriális javak</t>
  </si>
  <si>
    <t>„0”-ra leírt eszközök</t>
  </si>
  <si>
    <t>Értéke
(E Ft)</t>
  </si>
  <si>
    <t>Mennyiség
(db)</t>
  </si>
  <si>
    <t>Megnevezés</t>
  </si>
  <si>
    <t>Kunfehértó</t>
  </si>
  <si>
    <t>Adóelengedés méltányosságból (Ft)</t>
  </si>
  <si>
    <t>önkormányzati adókedvezmény (Ft)</t>
  </si>
  <si>
    <t>elévülés és behajthatatlanság miatti törlés (Ft)</t>
  </si>
  <si>
    <t>kis összegű törlések (Ft)</t>
  </si>
  <si>
    <t>db</t>
  </si>
  <si>
    <t>összeg</t>
  </si>
  <si>
    <t>Építményadó</t>
  </si>
  <si>
    <t>Telekadó</t>
  </si>
  <si>
    <t>Helyi iparűzési adó</t>
  </si>
  <si>
    <t>Gépjárműadó</t>
  </si>
  <si>
    <t>Késedelmi pótlék</t>
  </si>
  <si>
    <t>Kunfehértó Község Önkormányzata által adott közvetett támogatások</t>
  </si>
  <si>
    <t>2016. adóév</t>
  </si>
  <si>
    <t>VAGYONKIMUTATÁS
a könyvviteli mérlegben értékkel szereplő eszközökről
2016.</t>
  </si>
  <si>
    <t>2. sz. tájékoztató a 13/2017. (V.25.) önkormányzati rendelethez</t>
  </si>
  <si>
    <t>2016. év</t>
  </si>
  <si>
    <t>3. sz. tájékoztató a 13/2017. (V.25.) önkormányzati rendelethez</t>
  </si>
  <si>
    <t>VAGYONKIMUTATÁS
az érték nélkül nyilvántartott eszközökről
2016.</t>
  </si>
  <si>
    <t>4. sz. tájékoztató a 13/2017. (V.25.) önkormányzati rendelethez</t>
  </si>
  <si>
    <t>5. sz. tájékoztató a 13/2017.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</si>
</sst>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F_t_-;\-* #,##0.00\ _F_t_-;_-* &quot;-&quot;??\ _F_t_-;_-@_-"/>
    <numFmt numFmtId="165" formatCode="#,###__;\-#,###__"/>
    <numFmt numFmtId="166" formatCode="00"/>
    <numFmt numFmtId="167" formatCode="#,###\ _F_t;\-#,###\ _F_t"/>
    <numFmt numFmtId="168" formatCode="#,##0_ ;\-#,##0\ 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</font>
    <font>
      <b/>
      <i/>
      <sz val="12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7" fillId="0" borderId="0" xfId="6" applyFill="1" applyProtection="1"/>
    <xf numFmtId="0" fontId="8" fillId="0" borderId="0" xfId="6" applyFont="1" applyFill="1" applyProtection="1"/>
    <xf numFmtId="0" fontId="7" fillId="0" borderId="0" xfId="6" applyFont="1" applyFill="1" applyAlignment="1" applyProtection="1">
      <alignment vertical="center"/>
    </xf>
    <xf numFmtId="165" fontId="9" fillId="0" borderId="14" xfId="6" applyNumberFormat="1" applyFont="1" applyFill="1" applyBorder="1" applyAlignment="1" applyProtection="1">
      <alignment horizontal="right" vertical="center" wrapText="1"/>
    </xf>
    <xf numFmtId="165" fontId="9" fillId="0" borderId="15" xfId="6" applyNumberFormat="1" applyFont="1" applyFill="1" applyBorder="1" applyAlignment="1" applyProtection="1">
      <alignment horizontal="right" vertical="center" wrapText="1"/>
    </xf>
    <xf numFmtId="166" fontId="10" fillId="0" borderId="15" xfId="5" applyNumberFormat="1" applyFont="1" applyFill="1" applyBorder="1" applyAlignment="1" applyProtection="1">
      <alignment horizontal="center" vertical="center"/>
    </xf>
    <xf numFmtId="0" fontId="11" fillId="0" borderId="16" xfId="6" applyFont="1" applyFill="1" applyBorder="1" applyAlignment="1" applyProtection="1">
      <alignment vertical="center" wrapText="1"/>
    </xf>
    <xf numFmtId="165" fontId="11" fillId="0" borderId="5" xfId="6" applyNumberFormat="1" applyFont="1" applyFill="1" applyBorder="1" applyAlignment="1" applyProtection="1">
      <alignment horizontal="right" vertical="center" wrapText="1"/>
      <protection locked="0"/>
    </xf>
    <xf numFmtId="165" fontId="11" fillId="0" borderId="6" xfId="6" applyNumberFormat="1" applyFont="1" applyFill="1" applyBorder="1" applyAlignment="1" applyProtection="1">
      <alignment horizontal="right" vertical="center" wrapText="1"/>
      <protection locked="0"/>
    </xf>
    <xf numFmtId="166" fontId="10" fillId="0" borderId="6" xfId="5" applyNumberFormat="1" applyFont="1" applyFill="1" applyBorder="1" applyAlignment="1" applyProtection="1">
      <alignment horizontal="center" vertical="center"/>
    </xf>
    <xf numFmtId="0" fontId="11" fillId="0" borderId="7" xfId="6" applyFont="1" applyFill="1" applyBorder="1" applyAlignment="1" applyProtection="1">
      <alignment vertical="center" wrapText="1"/>
    </xf>
    <xf numFmtId="165" fontId="11" fillId="0" borderId="5" xfId="6" applyNumberFormat="1" applyFont="1" applyFill="1" applyBorder="1" applyAlignment="1" applyProtection="1">
      <alignment horizontal="right" vertical="center" wrapText="1"/>
    </xf>
    <xf numFmtId="165" fontId="11" fillId="0" borderId="6" xfId="6" applyNumberFormat="1" applyFont="1" applyFill="1" applyBorder="1" applyAlignment="1" applyProtection="1">
      <alignment horizontal="right" vertical="center" wrapText="1"/>
    </xf>
    <xf numFmtId="165" fontId="7" fillId="0" borderId="5" xfId="6" applyNumberFormat="1" applyFont="1" applyFill="1" applyBorder="1" applyAlignment="1" applyProtection="1">
      <alignment horizontal="right" vertical="center" wrapText="1"/>
      <protection locked="0"/>
    </xf>
    <xf numFmtId="165" fontId="7" fillId="0" borderId="6" xfId="6" applyNumberFormat="1" applyFont="1" applyFill="1" applyBorder="1" applyAlignment="1" applyProtection="1">
      <alignment horizontal="right" vertical="center" wrapText="1"/>
      <protection locked="0"/>
    </xf>
    <xf numFmtId="165" fontId="7" fillId="0" borderId="5" xfId="6" applyNumberFormat="1" applyFont="1" applyFill="1" applyBorder="1" applyAlignment="1" applyProtection="1">
      <alignment horizontal="right" vertical="center" wrapText="1"/>
    </xf>
    <xf numFmtId="165" fontId="7" fillId="0" borderId="6" xfId="6" applyNumberFormat="1" applyFont="1" applyFill="1" applyBorder="1" applyAlignment="1" applyProtection="1">
      <alignment horizontal="right" vertical="center" wrapText="1"/>
    </xf>
    <xf numFmtId="0" fontId="12" fillId="0" borderId="7" xfId="6" applyFont="1" applyFill="1" applyBorder="1" applyAlignment="1" applyProtection="1">
      <alignment horizontal="left" vertical="center" wrapText="1" indent="1"/>
    </xf>
    <xf numFmtId="165" fontId="13" fillId="0" borderId="5" xfId="6" applyNumberFormat="1" applyFont="1" applyFill="1" applyBorder="1" applyAlignment="1" applyProtection="1">
      <alignment horizontal="right" vertical="center" wrapText="1"/>
      <protection locked="0"/>
    </xf>
    <xf numFmtId="165" fontId="13" fillId="0" borderId="6" xfId="6" applyNumberFormat="1" applyFont="1" applyFill="1" applyBorder="1" applyAlignment="1" applyProtection="1">
      <alignment horizontal="right" vertical="center" wrapText="1"/>
      <protection locked="0"/>
    </xf>
    <xf numFmtId="165" fontId="9" fillId="0" borderId="5" xfId="6" applyNumberFormat="1" applyFont="1" applyFill="1" applyBorder="1" applyAlignment="1" applyProtection="1">
      <alignment horizontal="right" vertical="center" wrapText="1"/>
    </xf>
    <xf numFmtId="165" fontId="9" fillId="0" borderId="6" xfId="6" applyNumberFormat="1" applyFont="1" applyFill="1" applyBorder="1" applyAlignment="1" applyProtection="1">
      <alignment horizontal="right" vertical="center" wrapText="1"/>
    </xf>
    <xf numFmtId="165" fontId="9" fillId="0" borderId="9" xfId="6" applyNumberFormat="1" applyFont="1" applyFill="1" applyBorder="1" applyAlignment="1" applyProtection="1">
      <alignment horizontal="right" vertical="center" wrapText="1"/>
      <protection locked="0"/>
    </xf>
    <xf numFmtId="166" fontId="10" fillId="0" borderId="9" xfId="5" applyNumberFormat="1" applyFont="1" applyFill="1" applyBorder="1" applyAlignment="1" applyProtection="1">
      <alignment horizontal="center" vertical="center"/>
    </xf>
    <xf numFmtId="0" fontId="11" fillId="0" borderId="10" xfId="6" applyFont="1" applyFill="1" applyBorder="1" applyAlignment="1" applyProtection="1">
      <alignment vertical="center" wrapText="1"/>
    </xf>
    <xf numFmtId="0" fontId="7" fillId="0" borderId="0" xfId="6" applyFont="1" applyFill="1" applyAlignment="1" applyProtection="1">
      <alignment horizontal="center" vertical="center"/>
    </xf>
    <xf numFmtId="0" fontId="14" fillId="0" borderId="14" xfId="6" applyFont="1" applyFill="1" applyBorder="1" applyAlignment="1" applyProtection="1">
      <alignment horizontal="center" vertical="center" wrapText="1"/>
    </xf>
    <xf numFmtId="0" fontId="14" fillId="0" borderId="15" xfId="6" applyFont="1" applyFill="1" applyBorder="1" applyAlignment="1" applyProtection="1">
      <alignment horizontal="center" vertical="center" wrapText="1"/>
    </xf>
    <xf numFmtId="0" fontId="14" fillId="0" borderId="16" xfId="6" applyFont="1" applyFill="1" applyBorder="1" applyAlignment="1" applyProtection="1">
      <alignment horizontal="center" vertical="center" wrapText="1"/>
    </xf>
    <xf numFmtId="0" fontId="7" fillId="0" borderId="0" xfId="6" applyFont="1" applyFill="1" applyProtection="1"/>
    <xf numFmtId="0" fontId="1" fillId="0" borderId="0" xfId="5" applyFill="1" applyAlignment="1" applyProtection="1">
      <alignment vertical="center"/>
    </xf>
    <xf numFmtId="0" fontId="18" fillId="0" borderId="0" xfId="5" applyFont="1" applyFill="1" applyAlignment="1" applyProtection="1">
      <alignment horizontal="center" vertical="center"/>
    </xf>
    <xf numFmtId="0" fontId="1" fillId="0" borderId="0" xfId="5" applyFill="1" applyAlignment="1" applyProtection="1">
      <alignment vertical="center" wrapText="1"/>
    </xf>
    <xf numFmtId="0" fontId="7" fillId="0" borderId="0" xfId="6" applyFont="1" applyFill="1" applyAlignment="1" applyProtection="1"/>
    <xf numFmtId="3" fontId="7" fillId="0" borderId="0" xfId="6" applyNumberFormat="1" applyFont="1" applyFill="1" applyProtection="1"/>
    <xf numFmtId="0" fontId="19" fillId="0" borderId="0" xfId="6" applyFont="1" applyFill="1" applyProtection="1"/>
    <xf numFmtId="0" fontId="2" fillId="0" borderId="0" xfId="5" applyFont="1" applyFill="1" applyAlignment="1" applyProtection="1">
      <alignment vertical="center"/>
    </xf>
    <xf numFmtId="167" fontId="3" fillId="0" borderId="14" xfId="5" applyNumberFormat="1" applyFont="1" applyFill="1" applyBorder="1" applyAlignment="1" applyProtection="1">
      <alignment vertical="center"/>
    </xf>
    <xf numFmtId="0" fontId="20" fillId="0" borderId="16" xfId="5" applyFont="1" applyFill="1" applyBorder="1" applyAlignment="1" applyProtection="1">
      <alignment horizontal="left" vertical="center" wrapText="1"/>
    </xf>
    <xf numFmtId="167" fontId="3" fillId="0" borderId="5" xfId="5" applyNumberFormat="1" applyFont="1" applyFill="1" applyBorder="1" applyAlignment="1" applyProtection="1">
      <alignment vertical="center"/>
      <protection locked="0"/>
    </xf>
    <xf numFmtId="0" fontId="10" fillId="0" borderId="0" xfId="5" applyFont="1" applyFill="1" applyAlignment="1" applyProtection="1">
      <alignment vertical="center"/>
    </xf>
    <xf numFmtId="167" fontId="2" fillId="0" borderId="5" xfId="5" applyNumberFormat="1" applyFont="1" applyFill="1" applyBorder="1" applyAlignment="1" applyProtection="1">
      <alignment vertical="center"/>
      <protection locked="0"/>
    </xf>
    <xf numFmtId="167" fontId="3" fillId="0" borderId="5" xfId="5" applyNumberFormat="1" applyFont="1" applyFill="1" applyBorder="1" applyAlignment="1" applyProtection="1">
      <alignment vertical="center"/>
    </xf>
    <xf numFmtId="167" fontId="2" fillId="0" borderId="22" xfId="5" applyNumberFormat="1" applyFont="1" applyFill="1" applyBorder="1" applyAlignment="1" applyProtection="1">
      <alignment vertical="center"/>
      <protection locked="0"/>
    </xf>
    <xf numFmtId="166" fontId="10" fillId="0" borderId="17" xfId="5" applyNumberFormat="1" applyFont="1" applyFill="1" applyBorder="1" applyAlignment="1" applyProtection="1">
      <alignment horizontal="center" vertical="center"/>
    </xf>
    <xf numFmtId="49" fontId="10" fillId="0" borderId="0" xfId="5" applyNumberFormat="1" applyFont="1" applyFill="1" applyAlignment="1" applyProtection="1">
      <alignment horizontal="center" vertical="center"/>
    </xf>
    <xf numFmtId="49" fontId="20" fillId="0" borderId="14" xfId="5" applyNumberFormat="1" applyFont="1" applyFill="1" applyBorder="1" applyAlignment="1" applyProtection="1">
      <alignment horizontal="center" vertical="center"/>
    </xf>
    <xf numFmtId="49" fontId="20" fillId="0" borderId="15" xfId="5" applyNumberFormat="1" applyFont="1" applyFill="1" applyBorder="1" applyAlignment="1" applyProtection="1">
      <alignment horizontal="center" vertical="center"/>
    </xf>
    <xf numFmtId="49" fontId="20" fillId="0" borderId="16" xfId="5" applyNumberFormat="1" applyFont="1" applyFill="1" applyBorder="1" applyAlignment="1" applyProtection="1">
      <alignment horizontal="center" vertical="center" wrapText="1"/>
    </xf>
    <xf numFmtId="0" fontId="2" fillId="0" borderId="0" xfId="5" applyFont="1" applyFill="1" applyAlignment="1" applyProtection="1">
      <alignment horizontal="center" vertical="center"/>
    </xf>
    <xf numFmtId="0" fontId="2" fillId="0" borderId="0" xfId="5" applyFont="1" applyFill="1" applyAlignment="1" applyProtection="1">
      <alignment vertical="center" wrapText="1"/>
    </xf>
    <xf numFmtId="0" fontId="10" fillId="0" borderId="0" xfId="5" applyFont="1" applyFill="1" applyAlignment="1" applyProtection="1">
      <alignment horizontal="center" vertical="center"/>
    </xf>
    <xf numFmtId="0" fontId="7" fillId="0" borderId="0" xfId="6" applyFill="1"/>
    <xf numFmtId="0" fontId="7" fillId="0" borderId="0" xfId="6" applyFont="1" applyFill="1"/>
    <xf numFmtId="0" fontId="19" fillId="0" borderId="0" xfId="6" applyFont="1" applyFill="1"/>
    <xf numFmtId="0" fontId="21" fillId="0" borderId="0" xfId="6" applyFont="1" applyFill="1"/>
    <xf numFmtId="167" fontId="20" fillId="0" borderId="1" xfId="5" applyNumberFormat="1" applyFont="1" applyFill="1" applyBorder="1" applyAlignment="1" applyProtection="1">
      <alignment vertical="center"/>
    </xf>
    <xf numFmtId="3" fontId="7" fillId="0" borderId="23" xfId="6" applyNumberFormat="1" applyFont="1" applyFill="1" applyBorder="1"/>
    <xf numFmtId="3" fontId="7" fillId="0" borderId="24" xfId="6" applyNumberFormat="1" applyFont="1" applyFill="1" applyBorder="1" applyProtection="1">
      <protection locked="0"/>
    </xf>
    <xf numFmtId="3" fontId="7" fillId="0" borderId="25" xfId="6" applyNumberFormat="1" applyFont="1" applyFill="1" applyBorder="1" applyProtection="1">
      <protection locked="0"/>
    </xf>
    <xf numFmtId="0" fontId="7" fillId="0" borderId="25" xfId="6" applyFont="1" applyFill="1" applyBorder="1" applyAlignment="1">
      <alignment horizontal="right" indent="1"/>
    </xf>
    <xf numFmtId="0" fontId="7" fillId="0" borderId="26" xfId="6" applyFont="1" applyFill="1" applyBorder="1" applyProtection="1">
      <protection locked="0"/>
    </xf>
    <xf numFmtId="3" fontId="7" fillId="0" borderId="5" xfId="6" applyNumberFormat="1" applyFont="1" applyFill="1" applyBorder="1" applyProtection="1">
      <protection locked="0"/>
    </xf>
    <xf numFmtId="3" fontId="7" fillId="0" borderId="6" xfId="6" applyNumberFormat="1" applyFont="1" applyFill="1" applyBorder="1" applyProtection="1">
      <protection locked="0"/>
    </xf>
    <xf numFmtId="0" fontId="7" fillId="0" borderId="6" xfId="6" applyFont="1" applyFill="1" applyBorder="1" applyAlignment="1">
      <alignment horizontal="right" indent="1"/>
    </xf>
    <xf numFmtId="0" fontId="7" fillId="0" borderId="7" xfId="6" applyFont="1" applyFill="1" applyBorder="1" applyProtection="1">
      <protection locked="0"/>
    </xf>
    <xf numFmtId="3" fontId="7" fillId="0" borderId="22" xfId="6" applyNumberFormat="1" applyFont="1" applyFill="1" applyBorder="1" applyProtection="1">
      <protection locked="0"/>
    </xf>
    <xf numFmtId="3" fontId="7" fillId="0" borderId="17" xfId="6" applyNumberFormat="1" applyFont="1" applyFill="1" applyBorder="1" applyProtection="1">
      <protection locked="0"/>
    </xf>
    <xf numFmtId="0" fontId="7" fillId="0" borderId="17" xfId="6" applyFont="1" applyFill="1" applyBorder="1" applyAlignment="1">
      <alignment horizontal="right" indent="1"/>
    </xf>
    <xf numFmtId="0" fontId="7" fillId="0" borderId="18" xfId="6" applyFont="1" applyFill="1" applyBorder="1" applyProtection="1">
      <protection locked="0"/>
    </xf>
    <xf numFmtId="3" fontId="7" fillId="0" borderId="2" xfId="6" applyNumberFormat="1" applyFont="1" applyFill="1" applyBorder="1" applyProtection="1">
      <protection locked="0"/>
    </xf>
    <xf numFmtId="0" fontId="7" fillId="0" borderId="2" xfId="6" applyFont="1" applyFill="1" applyBorder="1" applyAlignment="1">
      <alignment horizontal="right" indent="1"/>
    </xf>
    <xf numFmtId="0" fontId="11" fillId="0" borderId="27" xfId="6" applyFont="1" applyFill="1" applyBorder="1" applyProtection="1">
      <protection locked="0"/>
    </xf>
    <xf numFmtId="0" fontId="11" fillId="0" borderId="1" xfId="6" applyFont="1" applyFill="1" applyBorder="1" applyAlignment="1">
      <alignment horizontal="center" vertical="center" wrapText="1"/>
    </xf>
    <xf numFmtId="0" fontId="11" fillId="0" borderId="2" xfId="6" applyFont="1" applyFill="1" applyBorder="1" applyAlignment="1">
      <alignment horizontal="center" vertical="center" wrapText="1"/>
    </xf>
    <xf numFmtId="0" fontId="11" fillId="0" borderId="27" xfId="6" applyFont="1" applyFill="1" applyBorder="1" applyAlignment="1">
      <alignment horizontal="center" vertical="center"/>
    </xf>
    <xf numFmtId="0" fontId="11" fillId="0" borderId="11" xfId="6" applyFont="1" applyFill="1" applyBorder="1" applyAlignment="1">
      <alignment horizontal="center" vertical="center" wrapText="1"/>
    </xf>
    <xf numFmtId="0" fontId="11" fillId="0" borderId="12" xfId="6" applyFont="1" applyFill="1" applyBorder="1" applyAlignment="1">
      <alignment horizontal="center" vertical="center" wrapText="1"/>
    </xf>
    <xf numFmtId="0" fontId="15" fillId="0" borderId="12" xfId="5" applyFont="1" applyFill="1" applyBorder="1" applyAlignment="1" applyProtection="1">
      <alignment horizontal="center" vertical="center" textRotation="90"/>
    </xf>
    <xf numFmtId="0" fontId="11" fillId="0" borderId="13" xfId="6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11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center" vertical="center" wrapText="1"/>
    </xf>
    <xf numFmtId="3" fontId="7" fillId="0" borderId="31" xfId="0" applyNumberFormat="1" applyFont="1" applyBorder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0" fontId="11" fillId="0" borderId="30" xfId="0" applyFont="1" applyBorder="1" applyAlignment="1">
      <alignment horizontal="right" vertical="center" wrapText="1"/>
    </xf>
    <xf numFmtId="0" fontId="11" fillId="0" borderId="31" xfId="0" applyFont="1" applyBorder="1" applyAlignment="1">
      <alignment horizontal="right" vertical="center" wrapText="1"/>
    </xf>
    <xf numFmtId="3" fontId="11" fillId="0" borderId="31" xfId="0" applyNumberFormat="1" applyFont="1" applyBorder="1" applyAlignment="1">
      <alignment horizontal="right" vertical="center" wrapText="1"/>
    </xf>
    <xf numFmtId="168" fontId="7" fillId="0" borderId="5" xfId="6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6" applyFont="1" applyFill="1" applyAlignment="1" applyProtection="1">
      <alignment horizontal="right" vertical="top"/>
    </xf>
    <xf numFmtId="0" fontId="16" fillId="0" borderId="21" xfId="6" applyFont="1" applyFill="1" applyBorder="1" applyAlignment="1" applyProtection="1">
      <alignment horizontal="right" vertical="top"/>
    </xf>
    <xf numFmtId="0" fontId="11" fillId="0" borderId="0" xfId="6" applyFont="1" applyFill="1" applyAlignment="1" applyProtection="1">
      <alignment horizontal="center" vertical="center" wrapText="1"/>
    </xf>
    <xf numFmtId="0" fontId="11" fillId="0" borderId="13" xfId="6" applyFont="1" applyFill="1" applyBorder="1" applyAlignment="1" applyProtection="1">
      <alignment horizontal="center" vertical="center" wrapText="1"/>
    </xf>
    <xf numFmtId="0" fontId="11" fillId="0" borderId="20" xfId="6" applyFont="1" applyFill="1" applyBorder="1" applyAlignment="1" applyProtection="1">
      <alignment horizontal="center" vertical="center" wrapText="1"/>
    </xf>
    <xf numFmtId="0" fontId="11" fillId="0" borderId="18" xfId="6" applyFont="1" applyFill="1" applyBorder="1" applyAlignment="1" applyProtection="1">
      <alignment horizontal="center" vertical="center" wrapText="1"/>
    </xf>
    <xf numFmtId="0" fontId="15" fillId="0" borderId="12" xfId="5" applyFont="1" applyFill="1" applyBorder="1" applyAlignment="1" applyProtection="1">
      <alignment horizontal="center" vertical="center" textRotation="90"/>
    </xf>
    <xf numFmtId="0" fontId="15" fillId="0" borderId="19" xfId="5" applyFont="1" applyFill="1" applyBorder="1" applyAlignment="1" applyProtection="1">
      <alignment horizontal="center" vertical="center" textRotation="90"/>
    </xf>
    <xf numFmtId="0" fontId="15" fillId="0" borderId="17" xfId="5" applyFont="1" applyFill="1" applyBorder="1" applyAlignment="1" applyProtection="1">
      <alignment horizontal="center" vertical="center" textRotation="90"/>
    </xf>
    <xf numFmtId="0" fontId="14" fillId="0" borderId="9" xfId="6" applyFont="1" applyFill="1" applyBorder="1" applyAlignment="1" applyProtection="1">
      <alignment horizontal="center" vertical="center" wrapText="1"/>
    </xf>
    <xf numFmtId="0" fontId="14" fillId="0" borderId="6" xfId="6" applyFont="1" applyFill="1" applyBorder="1" applyAlignment="1" applyProtection="1">
      <alignment horizontal="center" vertical="center" wrapText="1"/>
    </xf>
    <xf numFmtId="0" fontId="14" fillId="0" borderId="8" xfId="6" applyFont="1" applyFill="1" applyBorder="1" applyAlignment="1" applyProtection="1">
      <alignment horizontal="center" vertical="center" wrapText="1"/>
    </xf>
    <xf numFmtId="0" fontId="14" fillId="0" borderId="5" xfId="6" applyFont="1" applyFill="1" applyBorder="1" applyAlignment="1" applyProtection="1">
      <alignment horizontal="center" vertical="center" wrapText="1"/>
    </xf>
    <xf numFmtId="0" fontId="14" fillId="0" borderId="6" xfId="6" applyFont="1" applyFill="1" applyBorder="1" applyAlignment="1" applyProtection="1">
      <alignment horizontal="center" wrapText="1"/>
    </xf>
    <xf numFmtId="0" fontId="14" fillId="0" borderId="5" xfId="6" applyFont="1" applyFill="1" applyBorder="1" applyAlignment="1" applyProtection="1">
      <alignment horizontal="center" wrapText="1"/>
    </xf>
    <xf numFmtId="0" fontId="7" fillId="0" borderId="0" xfId="6" applyFont="1" applyFill="1" applyAlignment="1" applyProtection="1">
      <alignment horizontal="center"/>
    </xf>
    <xf numFmtId="0" fontId="0" fillId="0" borderId="0" xfId="5" applyFont="1" applyFill="1" applyAlignment="1" applyProtection="1">
      <alignment horizontal="right" vertical="top" wrapText="1"/>
    </xf>
    <xf numFmtId="0" fontId="1" fillId="0" borderId="0" xfId="5" applyFill="1" applyAlignment="1" applyProtection="1">
      <alignment horizontal="right" vertical="top" wrapText="1"/>
    </xf>
    <xf numFmtId="0" fontId="3" fillId="0" borderId="0" xfId="5" applyFont="1" applyFill="1" applyAlignment="1" applyProtection="1">
      <alignment horizontal="center" vertical="center" wrapText="1"/>
    </xf>
    <xf numFmtId="0" fontId="4" fillId="0" borderId="0" xfId="5" applyFont="1" applyFill="1" applyBorder="1" applyAlignment="1" applyProtection="1">
      <alignment horizontal="right" vertical="center"/>
    </xf>
    <xf numFmtId="0" fontId="3" fillId="0" borderId="10" xfId="5" applyFont="1" applyFill="1" applyBorder="1" applyAlignment="1" applyProtection="1">
      <alignment horizontal="center" vertical="center" wrapText="1"/>
    </xf>
    <xf numFmtId="0" fontId="3" fillId="0" borderId="7" xfId="5" applyFont="1" applyFill="1" applyBorder="1" applyAlignment="1" applyProtection="1">
      <alignment horizontal="center" vertical="center" wrapText="1"/>
    </xf>
    <xf numFmtId="0" fontId="15" fillId="0" borderId="9" xfId="5" applyFont="1" applyFill="1" applyBorder="1" applyAlignment="1" applyProtection="1">
      <alignment horizontal="center" vertical="center" textRotation="90"/>
    </xf>
    <xf numFmtId="0" fontId="15" fillId="0" borderId="6" xfId="5" applyFont="1" applyFill="1" applyBorder="1" applyAlignment="1" applyProtection="1">
      <alignment horizontal="center" vertical="center" textRotation="90"/>
    </xf>
    <xf numFmtId="0" fontId="15" fillId="0" borderId="8" xfId="5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 applyProtection="1">
      <alignment horizontal="center" vertical="center"/>
    </xf>
    <xf numFmtId="0" fontId="11" fillId="0" borderId="0" xfId="6" applyFont="1" applyFill="1" applyAlignment="1">
      <alignment horizontal="center" wrapText="1"/>
    </xf>
    <xf numFmtId="0" fontId="11" fillId="0" borderId="4" xfId="6" applyFont="1" applyFill="1" applyBorder="1" applyAlignment="1">
      <alignment horizontal="left"/>
    </xf>
    <xf numFmtId="0" fontId="11" fillId="0" borderId="3" xfId="6" applyFont="1" applyFill="1" applyBorder="1" applyAlignment="1">
      <alignment horizontal="left"/>
    </xf>
    <xf numFmtId="3" fontId="7" fillId="0" borderId="0" xfId="6" applyNumberFormat="1" applyFont="1" applyFill="1" applyAlignment="1">
      <alignment horizontal="center"/>
    </xf>
    <xf numFmtId="0" fontId="17" fillId="0" borderId="0" xfId="6" applyFont="1" applyFill="1" applyAlignment="1">
      <alignment horizontal="right" vertical="top"/>
    </xf>
    <xf numFmtId="0" fontId="11" fillId="0" borderId="4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</cellXfs>
  <cellStyles count="8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VAGYONK" xfId="5"/>
    <cellStyle name="Normál_VAGYONKIM" xfId="6"/>
    <cellStyle name="Százalék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9"/>
  <sheetViews>
    <sheetView tabSelected="1" zoomScaleNormal="100" zoomScaleSheetLayoutView="120" workbookViewId="0">
      <selection activeCell="G15" sqref="G15"/>
    </sheetView>
  </sheetViews>
  <sheetFormatPr defaultColWidth="12" defaultRowHeight="15.75" x14ac:dyDescent="0.25"/>
  <cols>
    <col min="1" max="1" width="67.1640625" style="1" customWidth="1"/>
    <col min="2" max="2" width="6.1640625" style="2" customWidth="1"/>
    <col min="3" max="4" width="12.1640625" style="1" customWidth="1"/>
    <col min="5" max="16384" width="12" style="1"/>
  </cols>
  <sheetData>
    <row r="1" spans="1:4" ht="31.5" customHeight="1" x14ac:dyDescent="0.25">
      <c r="A1" s="94" t="s">
        <v>200</v>
      </c>
      <c r="B1" s="94"/>
      <c r="C1" s="94"/>
      <c r="D1" s="94"/>
    </row>
    <row r="2" spans="1:4" ht="49.5" customHeight="1" x14ac:dyDescent="0.25">
      <c r="A2" s="96" t="s">
        <v>199</v>
      </c>
      <c r="B2" s="96"/>
      <c r="C2" s="96"/>
      <c r="D2" s="96"/>
    </row>
    <row r="3" spans="1:4" ht="16.5" thickBot="1" x14ac:dyDescent="0.3">
      <c r="C3" s="95" t="s">
        <v>142</v>
      </c>
      <c r="D3" s="95"/>
    </row>
    <row r="4" spans="1:4" s="30" customFormat="1" ht="15.75" customHeight="1" x14ac:dyDescent="0.25">
      <c r="A4" s="97" t="s">
        <v>141</v>
      </c>
      <c r="B4" s="100" t="s">
        <v>140</v>
      </c>
      <c r="C4" s="103" t="s">
        <v>139</v>
      </c>
      <c r="D4" s="105" t="s">
        <v>138</v>
      </c>
    </row>
    <row r="5" spans="1:4" s="30" customFormat="1" ht="11.25" customHeight="1" x14ac:dyDescent="0.25">
      <c r="A5" s="98"/>
      <c r="B5" s="101"/>
      <c r="C5" s="104"/>
      <c r="D5" s="106"/>
    </row>
    <row r="6" spans="1:4" s="30" customFormat="1" x14ac:dyDescent="0.25">
      <c r="A6" s="99"/>
      <c r="B6" s="102"/>
      <c r="C6" s="107" t="s">
        <v>137</v>
      </c>
      <c r="D6" s="108"/>
    </row>
    <row r="7" spans="1:4" s="26" customFormat="1" ht="16.5" thickBot="1" x14ac:dyDescent="0.25">
      <c r="A7" s="29" t="s">
        <v>136</v>
      </c>
      <c r="B7" s="28" t="s">
        <v>135</v>
      </c>
      <c r="C7" s="28" t="s">
        <v>134</v>
      </c>
      <c r="D7" s="27" t="s">
        <v>133</v>
      </c>
    </row>
    <row r="8" spans="1:4" s="3" customFormat="1" x14ac:dyDescent="0.2">
      <c r="A8" s="25" t="s">
        <v>132</v>
      </c>
      <c r="B8" s="24" t="s">
        <v>131</v>
      </c>
      <c r="C8" s="23">
        <v>28471</v>
      </c>
      <c r="D8" s="21">
        <v>2869</v>
      </c>
    </row>
    <row r="9" spans="1:4" s="3" customFormat="1" x14ac:dyDescent="0.2">
      <c r="A9" s="11" t="s">
        <v>130</v>
      </c>
      <c r="B9" s="10" t="s">
        <v>129</v>
      </c>
      <c r="C9" s="22">
        <f>+C10+C15+C20+C25+C30</f>
        <v>1957442</v>
      </c>
      <c r="D9" s="21">
        <f>+D10+D15+D20+D25+D30</f>
        <v>1711784</v>
      </c>
    </row>
    <row r="10" spans="1:4" s="3" customFormat="1" ht="31.5" x14ac:dyDescent="0.2">
      <c r="A10" s="11" t="s">
        <v>128</v>
      </c>
      <c r="B10" s="10" t="s">
        <v>127</v>
      </c>
      <c r="C10" s="22">
        <f>SUM(C11:C14)</f>
        <v>1778031</v>
      </c>
      <c r="D10" s="22">
        <f>SUM(D11:D14)</f>
        <v>1602570</v>
      </c>
    </row>
    <row r="11" spans="1:4" s="3" customFormat="1" ht="31.5" x14ac:dyDescent="0.2">
      <c r="A11" s="18" t="s">
        <v>126</v>
      </c>
      <c r="B11" s="10" t="s">
        <v>125</v>
      </c>
      <c r="C11" s="20"/>
      <c r="D11" s="19"/>
    </row>
    <row r="12" spans="1:4" s="3" customFormat="1" ht="47.25" x14ac:dyDescent="0.2">
      <c r="A12" s="18" t="s">
        <v>124</v>
      </c>
      <c r="B12" s="10" t="s">
        <v>123</v>
      </c>
      <c r="C12" s="15"/>
      <c r="D12" s="14"/>
    </row>
    <row r="13" spans="1:4" s="3" customFormat="1" ht="31.5" x14ac:dyDescent="0.2">
      <c r="A13" s="18" t="s">
        <v>122</v>
      </c>
      <c r="B13" s="10" t="s">
        <v>121</v>
      </c>
      <c r="C13" s="15"/>
      <c r="D13" s="16"/>
    </row>
    <row r="14" spans="1:4" s="3" customFormat="1" ht="31.5" x14ac:dyDescent="0.2">
      <c r="A14" s="18" t="s">
        <v>120</v>
      </c>
      <c r="B14" s="10" t="s">
        <v>119</v>
      </c>
      <c r="C14" s="15">
        <v>1778031</v>
      </c>
      <c r="D14" s="14">
        <v>1602570</v>
      </c>
    </row>
    <row r="15" spans="1:4" s="3" customFormat="1" ht="31.5" x14ac:dyDescent="0.2">
      <c r="A15" s="11" t="s">
        <v>118</v>
      </c>
      <c r="B15" s="10" t="s">
        <v>117</v>
      </c>
      <c r="C15" s="13">
        <f>+C16+C17+C18+C19</f>
        <v>157147</v>
      </c>
      <c r="D15" s="12">
        <f>+D16+D17+D18+D19</f>
        <v>86950</v>
      </c>
    </row>
    <row r="16" spans="1:4" s="3" customFormat="1" ht="31.5" x14ac:dyDescent="0.2">
      <c r="A16" s="18" t="s">
        <v>116</v>
      </c>
      <c r="B16" s="10" t="s">
        <v>115</v>
      </c>
      <c r="C16" s="15"/>
      <c r="D16" s="93">
        <v>0</v>
      </c>
    </row>
    <row r="17" spans="1:4" s="3" customFormat="1" ht="47.25" x14ac:dyDescent="0.2">
      <c r="A17" s="18" t="s">
        <v>114</v>
      </c>
      <c r="B17" s="10" t="s">
        <v>113</v>
      </c>
      <c r="C17" s="15"/>
      <c r="D17" s="14"/>
    </row>
    <row r="18" spans="1:4" s="3" customFormat="1" ht="31.5" x14ac:dyDescent="0.2">
      <c r="A18" s="18" t="s">
        <v>112</v>
      </c>
      <c r="B18" s="10" t="s">
        <v>111</v>
      </c>
      <c r="C18" s="15">
        <v>157147</v>
      </c>
      <c r="D18" s="16">
        <v>86950</v>
      </c>
    </row>
    <row r="19" spans="1:4" s="3" customFormat="1" x14ac:dyDescent="0.2">
      <c r="A19" s="18" t="s">
        <v>110</v>
      </c>
      <c r="B19" s="10" t="s">
        <v>109</v>
      </c>
      <c r="C19" s="15"/>
      <c r="D19" s="16"/>
    </row>
    <row r="20" spans="1:4" s="3" customFormat="1" x14ac:dyDescent="0.2">
      <c r="A20" s="11" t="s">
        <v>108</v>
      </c>
      <c r="B20" s="10" t="s">
        <v>107</v>
      </c>
      <c r="C20" s="17">
        <f>+C21+C22+C23+C24</f>
        <v>0</v>
      </c>
      <c r="D20" s="16">
        <f>+D21+D22+D23+D24</f>
        <v>0</v>
      </c>
    </row>
    <row r="21" spans="1:4" s="3" customFormat="1" x14ac:dyDescent="0.2">
      <c r="A21" s="18" t="s">
        <v>106</v>
      </c>
      <c r="B21" s="10" t="s">
        <v>105</v>
      </c>
      <c r="C21" s="15"/>
      <c r="D21" s="14"/>
    </row>
    <row r="22" spans="1:4" s="3" customFormat="1" ht="31.5" x14ac:dyDescent="0.2">
      <c r="A22" s="18" t="s">
        <v>104</v>
      </c>
      <c r="B22" s="10" t="s">
        <v>103</v>
      </c>
      <c r="C22" s="15"/>
      <c r="D22" s="14"/>
    </row>
    <row r="23" spans="1:4" s="3" customFormat="1" x14ac:dyDescent="0.2">
      <c r="A23" s="18" t="s">
        <v>102</v>
      </c>
      <c r="B23" s="10" t="s">
        <v>101</v>
      </c>
      <c r="C23" s="15"/>
      <c r="D23" s="14"/>
    </row>
    <row r="24" spans="1:4" s="3" customFormat="1" x14ac:dyDescent="0.2">
      <c r="A24" s="18" t="s">
        <v>100</v>
      </c>
      <c r="B24" s="10" t="s">
        <v>99</v>
      </c>
      <c r="C24" s="15"/>
      <c r="D24" s="14"/>
    </row>
    <row r="25" spans="1:4" s="3" customFormat="1" x14ac:dyDescent="0.2">
      <c r="A25" s="11" t="s">
        <v>98</v>
      </c>
      <c r="B25" s="10" t="s">
        <v>97</v>
      </c>
      <c r="C25" s="13">
        <f>+C26+C27+C28+C29</f>
        <v>22264</v>
      </c>
      <c r="D25" s="12">
        <f>+D26+D27+D28+D29</f>
        <v>22264</v>
      </c>
    </row>
    <row r="26" spans="1:4" s="3" customFormat="1" x14ac:dyDescent="0.2">
      <c r="A26" s="18" t="s">
        <v>96</v>
      </c>
      <c r="B26" s="10" t="s">
        <v>95</v>
      </c>
      <c r="C26" s="15">
        <v>2526</v>
      </c>
      <c r="D26" s="14">
        <v>2526</v>
      </c>
    </row>
    <row r="27" spans="1:4" s="3" customFormat="1" ht="31.5" x14ac:dyDescent="0.2">
      <c r="A27" s="18" t="s">
        <v>94</v>
      </c>
      <c r="B27" s="10" t="s">
        <v>93</v>
      </c>
      <c r="C27" s="15"/>
      <c r="D27" s="14"/>
    </row>
    <row r="28" spans="1:4" s="3" customFormat="1" ht="31.5" x14ac:dyDescent="0.2">
      <c r="A28" s="18" t="s">
        <v>92</v>
      </c>
      <c r="B28" s="10" t="s">
        <v>91</v>
      </c>
      <c r="C28" s="15">
        <v>19738</v>
      </c>
      <c r="D28" s="14">
        <v>19738</v>
      </c>
    </row>
    <row r="29" spans="1:4" s="3" customFormat="1" x14ac:dyDescent="0.2">
      <c r="A29" s="18" t="s">
        <v>90</v>
      </c>
      <c r="B29" s="10" t="s">
        <v>89</v>
      </c>
      <c r="C29" s="15"/>
      <c r="D29" s="14"/>
    </row>
    <row r="30" spans="1:4" s="3" customFormat="1" x14ac:dyDescent="0.2">
      <c r="A30" s="11" t="s">
        <v>88</v>
      </c>
      <c r="B30" s="10" t="s">
        <v>87</v>
      </c>
      <c r="C30" s="17">
        <f>+C31+C32+C33+C34</f>
        <v>0</v>
      </c>
      <c r="D30" s="16">
        <f>+D31+D32+D33+D34</f>
        <v>0</v>
      </c>
    </row>
    <row r="31" spans="1:4" s="3" customFormat="1" x14ac:dyDescent="0.2">
      <c r="A31" s="18" t="s">
        <v>86</v>
      </c>
      <c r="B31" s="10" t="s">
        <v>85</v>
      </c>
      <c r="C31" s="15"/>
      <c r="D31" s="14"/>
    </row>
    <row r="32" spans="1:4" s="3" customFormat="1" ht="47.25" x14ac:dyDescent="0.2">
      <c r="A32" s="18" t="s">
        <v>84</v>
      </c>
      <c r="B32" s="10" t="s">
        <v>83</v>
      </c>
      <c r="C32" s="15"/>
      <c r="D32" s="14"/>
    </row>
    <row r="33" spans="1:4" s="3" customFormat="1" ht="31.5" x14ac:dyDescent="0.2">
      <c r="A33" s="18" t="s">
        <v>82</v>
      </c>
      <c r="B33" s="10" t="s">
        <v>81</v>
      </c>
      <c r="C33" s="15"/>
      <c r="D33" s="14"/>
    </row>
    <row r="34" spans="1:4" s="3" customFormat="1" x14ac:dyDescent="0.2">
      <c r="A34" s="18" t="s">
        <v>80</v>
      </c>
      <c r="B34" s="10" t="s">
        <v>79</v>
      </c>
      <c r="C34" s="15"/>
      <c r="D34" s="14"/>
    </row>
    <row r="35" spans="1:4" s="3" customFormat="1" x14ac:dyDescent="0.2">
      <c r="A35" s="11" t="s">
        <v>78</v>
      </c>
      <c r="B35" s="10" t="s">
        <v>77</v>
      </c>
      <c r="C35" s="13">
        <f>+C36+C41+C46</f>
        <v>9235</v>
      </c>
      <c r="D35" s="12">
        <f>+D36+D41+D46</f>
        <v>9235</v>
      </c>
    </row>
    <row r="36" spans="1:4" s="3" customFormat="1" x14ac:dyDescent="0.2">
      <c r="A36" s="11" t="s">
        <v>76</v>
      </c>
      <c r="B36" s="10" t="s">
        <v>75</v>
      </c>
      <c r="C36" s="13">
        <f>+C37+C38+C39+C40</f>
        <v>9235</v>
      </c>
      <c r="D36" s="12">
        <f>+D37+D38+D39+D40</f>
        <v>9235</v>
      </c>
    </row>
    <row r="37" spans="1:4" s="3" customFormat="1" x14ac:dyDescent="0.2">
      <c r="A37" s="18" t="s">
        <v>74</v>
      </c>
      <c r="B37" s="10" t="s">
        <v>73</v>
      </c>
      <c r="C37" s="15"/>
      <c r="D37" s="14"/>
    </row>
    <row r="38" spans="1:4" s="3" customFormat="1" ht="31.5" x14ac:dyDescent="0.2">
      <c r="A38" s="18" t="s">
        <v>72</v>
      </c>
      <c r="B38" s="10" t="s">
        <v>71</v>
      </c>
      <c r="C38" s="15"/>
      <c r="D38" s="14"/>
    </row>
    <row r="39" spans="1:4" s="3" customFormat="1" x14ac:dyDescent="0.2">
      <c r="A39" s="18" t="s">
        <v>70</v>
      </c>
      <c r="B39" s="10" t="s">
        <v>69</v>
      </c>
      <c r="C39" s="15">
        <v>9230</v>
      </c>
      <c r="D39" s="14">
        <v>9230</v>
      </c>
    </row>
    <row r="40" spans="1:4" s="3" customFormat="1" x14ac:dyDescent="0.2">
      <c r="A40" s="18" t="s">
        <v>68</v>
      </c>
      <c r="B40" s="10" t="s">
        <v>67</v>
      </c>
      <c r="C40" s="15">
        <v>5</v>
      </c>
      <c r="D40" s="14">
        <v>5</v>
      </c>
    </row>
    <row r="41" spans="1:4" s="3" customFormat="1" ht="31.5" x14ac:dyDescent="0.2">
      <c r="A41" s="11" t="s">
        <v>66</v>
      </c>
      <c r="B41" s="10" t="s">
        <v>65</v>
      </c>
      <c r="C41" s="13">
        <f>+C42+C43+C44+C45</f>
        <v>0</v>
      </c>
      <c r="D41" s="12">
        <f>+D42+D43+D44+D45</f>
        <v>0</v>
      </c>
    </row>
    <row r="42" spans="1:4" s="3" customFormat="1" ht="31.5" x14ac:dyDescent="0.2">
      <c r="A42" s="18" t="s">
        <v>64</v>
      </c>
      <c r="B42" s="10" t="s">
        <v>63</v>
      </c>
      <c r="C42" s="15"/>
      <c r="D42" s="14"/>
    </row>
    <row r="43" spans="1:4" s="3" customFormat="1" ht="47.25" x14ac:dyDescent="0.2">
      <c r="A43" s="18" t="s">
        <v>62</v>
      </c>
      <c r="B43" s="10" t="s">
        <v>61</v>
      </c>
      <c r="C43" s="15"/>
      <c r="D43" s="14"/>
    </row>
    <row r="44" spans="1:4" s="3" customFormat="1" ht="31.5" x14ac:dyDescent="0.2">
      <c r="A44" s="18" t="s">
        <v>60</v>
      </c>
      <c r="B44" s="10" t="s">
        <v>59</v>
      </c>
      <c r="C44" s="15"/>
      <c r="D44" s="14"/>
    </row>
    <row r="45" spans="1:4" s="3" customFormat="1" x14ac:dyDescent="0.2">
      <c r="A45" s="18" t="s">
        <v>58</v>
      </c>
      <c r="B45" s="10" t="s">
        <v>57</v>
      </c>
      <c r="C45" s="15"/>
      <c r="D45" s="14"/>
    </row>
    <row r="46" spans="1:4" s="3" customFormat="1" ht="31.5" x14ac:dyDescent="0.2">
      <c r="A46" s="11" t="s">
        <v>56</v>
      </c>
      <c r="B46" s="10" t="s">
        <v>55</v>
      </c>
      <c r="C46" s="17">
        <f>+C47+C48+C49+C50</f>
        <v>0</v>
      </c>
      <c r="D46" s="16">
        <f>+D47+D48+D49+D50</f>
        <v>0</v>
      </c>
    </row>
    <row r="47" spans="1:4" s="3" customFormat="1" ht="31.5" x14ac:dyDescent="0.2">
      <c r="A47" s="18" t="s">
        <v>54</v>
      </c>
      <c r="B47" s="10" t="s">
        <v>53</v>
      </c>
      <c r="C47" s="15"/>
      <c r="D47" s="14"/>
    </row>
    <row r="48" spans="1:4" s="3" customFormat="1" ht="47.25" x14ac:dyDescent="0.2">
      <c r="A48" s="18" t="s">
        <v>52</v>
      </c>
      <c r="B48" s="10" t="s">
        <v>51</v>
      </c>
      <c r="C48" s="15"/>
      <c r="D48" s="14"/>
    </row>
    <row r="49" spans="1:4" s="3" customFormat="1" ht="31.5" x14ac:dyDescent="0.2">
      <c r="A49" s="18" t="s">
        <v>50</v>
      </c>
      <c r="B49" s="10" t="s">
        <v>49</v>
      </c>
      <c r="C49" s="15"/>
      <c r="D49" s="14"/>
    </row>
    <row r="50" spans="1:4" s="3" customFormat="1" ht="31.5" x14ac:dyDescent="0.2">
      <c r="A50" s="18" t="s">
        <v>48</v>
      </c>
      <c r="B50" s="10" t="s">
        <v>47</v>
      </c>
      <c r="C50" s="15"/>
      <c r="D50" s="14"/>
    </row>
    <row r="51" spans="1:4" s="3" customFormat="1" x14ac:dyDescent="0.2">
      <c r="A51" s="11" t="s">
        <v>46</v>
      </c>
      <c r="B51" s="10" t="s">
        <v>45</v>
      </c>
      <c r="C51" s="15"/>
      <c r="D51" s="14"/>
    </row>
    <row r="52" spans="1:4" s="3" customFormat="1" ht="47.25" x14ac:dyDescent="0.2">
      <c r="A52" s="11" t="s">
        <v>44</v>
      </c>
      <c r="B52" s="10" t="s">
        <v>43</v>
      </c>
      <c r="C52" s="13">
        <f>+C8+C9+C35+C51</f>
        <v>1995148</v>
      </c>
      <c r="D52" s="12">
        <f>+D8+D9+D35+D51</f>
        <v>1723888</v>
      </c>
    </row>
    <row r="53" spans="1:4" s="3" customFormat="1" x14ac:dyDescent="0.2">
      <c r="A53" s="11" t="s">
        <v>42</v>
      </c>
      <c r="B53" s="10" t="s">
        <v>41</v>
      </c>
      <c r="C53" s="15">
        <v>845</v>
      </c>
      <c r="D53" s="14">
        <v>845</v>
      </c>
    </row>
    <row r="54" spans="1:4" s="3" customFormat="1" x14ac:dyDescent="0.2">
      <c r="A54" s="11" t="s">
        <v>40</v>
      </c>
      <c r="B54" s="10" t="s">
        <v>39</v>
      </c>
      <c r="C54" s="15"/>
      <c r="D54" s="14"/>
    </row>
    <row r="55" spans="1:4" s="3" customFormat="1" ht="31.5" x14ac:dyDescent="0.2">
      <c r="A55" s="11" t="s">
        <v>38</v>
      </c>
      <c r="B55" s="10" t="s">
        <v>37</v>
      </c>
      <c r="C55" s="17">
        <f>+C53+C54</f>
        <v>845</v>
      </c>
      <c r="D55" s="16">
        <f>+D53+D54</f>
        <v>845</v>
      </c>
    </row>
    <row r="56" spans="1:4" s="3" customFormat="1" x14ac:dyDescent="0.2">
      <c r="A56" s="11" t="s">
        <v>36</v>
      </c>
      <c r="B56" s="10" t="s">
        <v>35</v>
      </c>
      <c r="C56" s="15"/>
      <c r="D56" s="14"/>
    </row>
    <row r="57" spans="1:4" s="3" customFormat="1" x14ac:dyDescent="0.2">
      <c r="A57" s="11" t="s">
        <v>34</v>
      </c>
      <c r="B57" s="10" t="s">
        <v>33</v>
      </c>
      <c r="C57" s="9">
        <v>76</v>
      </c>
      <c r="D57" s="8">
        <v>76</v>
      </c>
    </row>
    <row r="58" spans="1:4" s="3" customFormat="1" x14ac:dyDescent="0.2">
      <c r="A58" s="11" t="s">
        <v>32</v>
      </c>
      <c r="B58" s="10" t="s">
        <v>31</v>
      </c>
      <c r="C58" s="9">
        <v>50069</v>
      </c>
      <c r="D58" s="8">
        <v>50069</v>
      </c>
    </row>
    <row r="59" spans="1:4" s="3" customFormat="1" x14ac:dyDescent="0.2">
      <c r="A59" s="11" t="s">
        <v>30</v>
      </c>
      <c r="B59" s="10" t="s">
        <v>29</v>
      </c>
      <c r="C59" s="9"/>
      <c r="D59" s="8"/>
    </row>
    <row r="60" spans="1:4" s="3" customFormat="1" x14ac:dyDescent="0.2">
      <c r="A60" s="11" t="s">
        <v>28</v>
      </c>
      <c r="B60" s="10" t="s">
        <v>27</v>
      </c>
      <c r="C60" s="13">
        <f>+C56+C57+C58+C59</f>
        <v>50145</v>
      </c>
      <c r="D60" s="12">
        <f>+D56+D57+D58+D59</f>
        <v>50145</v>
      </c>
    </row>
    <row r="61" spans="1:4" s="3" customFormat="1" x14ac:dyDescent="0.2">
      <c r="A61" s="11" t="s">
        <v>26</v>
      </c>
      <c r="B61" s="10" t="s">
        <v>25</v>
      </c>
      <c r="C61" s="9">
        <v>8759</v>
      </c>
      <c r="D61" s="8">
        <v>8759</v>
      </c>
    </row>
    <row r="62" spans="1:4" s="3" customFormat="1" x14ac:dyDescent="0.2">
      <c r="A62" s="11" t="s">
        <v>24</v>
      </c>
      <c r="B62" s="10" t="s">
        <v>23</v>
      </c>
      <c r="C62" s="9">
        <v>87453</v>
      </c>
      <c r="D62" s="8">
        <v>87453</v>
      </c>
    </row>
    <row r="63" spans="1:4" s="3" customFormat="1" x14ac:dyDescent="0.2">
      <c r="A63" s="11" t="s">
        <v>22</v>
      </c>
      <c r="B63" s="10" t="s">
        <v>21</v>
      </c>
      <c r="C63" s="9">
        <v>76</v>
      </c>
      <c r="D63" s="8">
        <v>76</v>
      </c>
    </row>
    <row r="64" spans="1:4" s="3" customFormat="1" x14ac:dyDescent="0.2">
      <c r="A64" s="11" t="s">
        <v>20</v>
      </c>
      <c r="B64" s="10" t="s">
        <v>19</v>
      </c>
      <c r="C64" s="13">
        <f>+C61+C62+C63</f>
        <v>96288</v>
      </c>
      <c r="D64" s="12">
        <f>+D61+D62+D63</f>
        <v>96288</v>
      </c>
    </row>
    <row r="65" spans="1:4" s="3" customFormat="1" x14ac:dyDescent="0.2">
      <c r="A65" s="11" t="s">
        <v>18</v>
      </c>
      <c r="B65" s="10" t="s">
        <v>17</v>
      </c>
      <c r="C65" s="9"/>
      <c r="D65" s="8"/>
    </row>
    <row r="66" spans="1:4" s="3" customFormat="1" ht="47.25" x14ac:dyDescent="0.2">
      <c r="A66" s="11" t="s">
        <v>16</v>
      </c>
      <c r="B66" s="10" t="s">
        <v>15</v>
      </c>
      <c r="C66" s="9"/>
      <c r="D66" s="8"/>
    </row>
    <row r="67" spans="1:4" s="3" customFormat="1" ht="31.5" x14ac:dyDescent="0.2">
      <c r="A67" s="11" t="s">
        <v>14</v>
      </c>
      <c r="B67" s="10" t="s">
        <v>13</v>
      </c>
      <c r="C67" s="13">
        <v>-133</v>
      </c>
      <c r="D67" s="12">
        <v>-133</v>
      </c>
    </row>
    <row r="68" spans="1:4" s="3" customFormat="1" x14ac:dyDescent="0.2">
      <c r="A68" s="11" t="s">
        <v>12</v>
      </c>
      <c r="B68" s="10" t="s">
        <v>11</v>
      </c>
      <c r="C68" s="9">
        <v>0</v>
      </c>
      <c r="D68" s="8">
        <v>0</v>
      </c>
    </row>
    <row r="69" spans="1:4" s="3" customFormat="1" ht="16.5" thickBot="1" x14ac:dyDescent="0.25">
      <c r="A69" s="7" t="s">
        <v>10</v>
      </c>
      <c r="B69" s="6" t="s">
        <v>9</v>
      </c>
      <c r="C69" s="5">
        <f>+C52+C55+C60+C64+C67+C68</f>
        <v>2142293</v>
      </c>
      <c r="D69" s="4">
        <f>+D52+D55+D60+D64+D67+D68</f>
        <v>1871033</v>
      </c>
    </row>
  </sheetData>
  <mergeCells count="8">
    <mergeCell ref="A1:D1"/>
    <mergeCell ref="C3:D3"/>
    <mergeCell ref="A2:D2"/>
    <mergeCell ref="A4:A6"/>
    <mergeCell ref="B4:B6"/>
    <mergeCell ref="C4:C5"/>
    <mergeCell ref="D4:D5"/>
    <mergeCell ref="C6:D6"/>
  </mergeCells>
  <printOptions horizontalCentered="1"/>
  <pageMargins left="0.78740157480314965" right="0.82677165354330717" top="0.55118110236220474" bottom="0.55118110236220474" header="0.19685039370078741" footer="0.19685039370078741"/>
  <pageSetup paperSize="9" scale="85" orientation="portrait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7"/>
  <sheetViews>
    <sheetView zoomScaleNormal="100" workbookViewId="0">
      <selection activeCell="F10" sqref="F10"/>
    </sheetView>
  </sheetViews>
  <sheetFormatPr defaultRowHeight="12.75" x14ac:dyDescent="0.2"/>
  <cols>
    <col min="1" max="1" width="71.1640625" style="33" customWidth="1"/>
    <col min="2" max="2" width="6.1640625" style="32" customWidth="1"/>
    <col min="3" max="3" width="18" style="31" customWidth="1"/>
    <col min="4" max="16384" width="9.33203125" style="31"/>
  </cols>
  <sheetData>
    <row r="1" spans="1:3" ht="28.5" customHeight="1" x14ac:dyDescent="0.2">
      <c r="A1" s="110" t="s">
        <v>202</v>
      </c>
      <c r="B1" s="111"/>
      <c r="C1" s="111"/>
    </row>
    <row r="2" spans="1:3" s="37" customFormat="1" ht="32.25" customHeight="1" x14ac:dyDescent="0.2">
      <c r="A2" s="112" t="s">
        <v>160</v>
      </c>
      <c r="B2" s="112"/>
      <c r="C2" s="112"/>
    </row>
    <row r="3" spans="1:3" s="37" customFormat="1" ht="15.75" x14ac:dyDescent="0.2">
      <c r="A3" s="112" t="s">
        <v>201</v>
      </c>
      <c r="B3" s="112"/>
      <c r="C3" s="112"/>
    </row>
    <row r="4" spans="1:3" s="37" customFormat="1" ht="15.75" x14ac:dyDescent="0.2">
      <c r="A4" s="51"/>
      <c r="B4" s="52"/>
    </row>
    <row r="5" spans="1:3" s="37" customFormat="1" ht="16.5" thickBot="1" x14ac:dyDescent="0.25">
      <c r="A5" s="51"/>
      <c r="B5" s="113" t="s">
        <v>142</v>
      </c>
      <c r="C5" s="113"/>
    </row>
    <row r="6" spans="1:3" s="50" customFormat="1" ht="31.5" customHeight="1" x14ac:dyDescent="0.2">
      <c r="A6" s="114" t="s">
        <v>159</v>
      </c>
      <c r="B6" s="116" t="s">
        <v>140</v>
      </c>
      <c r="C6" s="118" t="s">
        <v>158</v>
      </c>
    </row>
    <row r="7" spans="1:3" s="50" customFormat="1" ht="15.75" x14ac:dyDescent="0.2">
      <c r="A7" s="115"/>
      <c r="B7" s="117"/>
      <c r="C7" s="119"/>
    </row>
    <row r="8" spans="1:3" s="46" customFormat="1" ht="16.5" thickBot="1" x14ac:dyDescent="0.25">
      <c r="A8" s="49" t="s">
        <v>157</v>
      </c>
      <c r="B8" s="48" t="s">
        <v>135</v>
      </c>
      <c r="C8" s="47" t="s">
        <v>134</v>
      </c>
    </row>
    <row r="9" spans="1:3" s="37" customFormat="1" ht="15.75" x14ac:dyDescent="0.2">
      <c r="A9" s="11" t="s">
        <v>156</v>
      </c>
      <c r="B9" s="45" t="s">
        <v>131</v>
      </c>
      <c r="C9" s="44">
        <v>961839</v>
      </c>
    </row>
    <row r="10" spans="1:3" s="37" customFormat="1" ht="15.75" x14ac:dyDescent="0.2">
      <c r="A10" s="11" t="s">
        <v>155</v>
      </c>
      <c r="B10" s="10" t="s">
        <v>129</v>
      </c>
      <c r="C10" s="44">
        <v>-563</v>
      </c>
    </row>
    <row r="11" spans="1:3" s="37" customFormat="1" ht="15.75" x14ac:dyDescent="0.2">
      <c r="A11" s="11" t="s">
        <v>154</v>
      </c>
      <c r="B11" s="10" t="s">
        <v>127</v>
      </c>
      <c r="C11" s="44">
        <v>61169</v>
      </c>
    </row>
    <row r="12" spans="1:3" s="37" customFormat="1" ht="15.75" x14ac:dyDescent="0.2">
      <c r="A12" s="11" t="s">
        <v>153</v>
      </c>
      <c r="B12" s="10" t="s">
        <v>125</v>
      </c>
      <c r="C12" s="42">
        <v>-157207</v>
      </c>
    </row>
    <row r="13" spans="1:3" s="37" customFormat="1" ht="15.75" x14ac:dyDescent="0.2">
      <c r="A13" s="11" t="s">
        <v>152</v>
      </c>
      <c r="B13" s="10" t="s">
        <v>123</v>
      </c>
      <c r="C13" s="42"/>
    </row>
    <row r="14" spans="1:3" s="37" customFormat="1" ht="15.75" x14ac:dyDescent="0.2">
      <c r="A14" s="11" t="s">
        <v>151</v>
      </c>
      <c r="B14" s="10" t="s">
        <v>121</v>
      </c>
      <c r="C14" s="42">
        <v>-54345</v>
      </c>
    </row>
    <row r="15" spans="1:3" s="37" customFormat="1" ht="15.75" x14ac:dyDescent="0.2">
      <c r="A15" s="11" t="s">
        <v>150</v>
      </c>
      <c r="B15" s="10" t="s">
        <v>119</v>
      </c>
      <c r="C15" s="43">
        <f>+C9+C10+C11+C12+C13+C14</f>
        <v>810893</v>
      </c>
    </row>
    <row r="16" spans="1:3" s="37" customFormat="1" ht="15.75" x14ac:dyDescent="0.2">
      <c r="A16" s="11" t="s">
        <v>149</v>
      </c>
      <c r="B16" s="10" t="s">
        <v>117</v>
      </c>
      <c r="C16" s="42">
        <v>8544</v>
      </c>
    </row>
    <row r="17" spans="1:5" s="37" customFormat="1" ht="15.75" x14ac:dyDescent="0.2">
      <c r="A17" s="11" t="s">
        <v>148</v>
      </c>
      <c r="B17" s="10" t="s">
        <v>115</v>
      </c>
      <c r="C17" s="42">
        <v>5573</v>
      </c>
    </row>
    <row r="18" spans="1:5" s="37" customFormat="1" ht="15.75" x14ac:dyDescent="0.2">
      <c r="A18" s="11" t="s">
        <v>147</v>
      </c>
      <c r="B18" s="10" t="s">
        <v>113</v>
      </c>
      <c r="C18" s="42">
        <v>23660</v>
      </c>
    </row>
    <row r="19" spans="1:5" s="37" customFormat="1" ht="15.75" x14ac:dyDescent="0.2">
      <c r="A19" s="11" t="s">
        <v>146</v>
      </c>
      <c r="B19" s="10" t="s">
        <v>111</v>
      </c>
      <c r="C19" s="43">
        <f>+C16+C17+C18</f>
        <v>37777</v>
      </c>
    </row>
    <row r="20" spans="1:5" s="41" customFormat="1" ht="31.5" x14ac:dyDescent="0.2">
      <c r="A20" s="11" t="s">
        <v>145</v>
      </c>
      <c r="B20" s="10" t="s">
        <v>109</v>
      </c>
      <c r="C20" s="42"/>
    </row>
    <row r="21" spans="1:5" s="37" customFormat="1" ht="15.75" x14ac:dyDescent="0.2">
      <c r="A21" s="11" t="s">
        <v>144</v>
      </c>
      <c r="B21" s="10" t="s">
        <v>107</v>
      </c>
      <c r="C21" s="40">
        <v>1022363</v>
      </c>
    </row>
    <row r="22" spans="1:5" s="37" customFormat="1" ht="16.5" thickBot="1" x14ac:dyDescent="0.25">
      <c r="A22" s="39" t="s">
        <v>143</v>
      </c>
      <c r="B22" s="6" t="s">
        <v>105</v>
      </c>
      <c r="C22" s="38">
        <f>+C15+C19+C20+C21</f>
        <v>1871033</v>
      </c>
    </row>
    <row r="23" spans="1:5" ht="15.75" x14ac:dyDescent="0.25">
      <c r="A23" s="36"/>
      <c r="B23" s="30"/>
      <c r="C23" s="35"/>
      <c r="D23" s="35"/>
      <c r="E23" s="35"/>
    </row>
    <row r="24" spans="1:5" ht="15.75" x14ac:dyDescent="0.25">
      <c r="A24" s="36"/>
      <c r="B24" s="30"/>
      <c r="C24" s="35"/>
      <c r="D24" s="35"/>
      <c r="E24" s="35"/>
    </row>
    <row r="25" spans="1:5" ht="15.75" x14ac:dyDescent="0.25">
      <c r="A25" s="30"/>
      <c r="B25" s="30"/>
      <c r="C25" s="35"/>
      <c r="D25" s="35"/>
      <c r="E25" s="35"/>
    </row>
    <row r="26" spans="1:5" ht="15.75" x14ac:dyDescent="0.25">
      <c r="A26" s="109"/>
      <c r="B26" s="109"/>
      <c r="C26" s="109"/>
      <c r="D26" s="34"/>
      <c r="E26" s="34"/>
    </row>
    <row r="27" spans="1:5" ht="15.75" x14ac:dyDescent="0.25">
      <c r="A27" s="109"/>
      <c r="B27" s="109"/>
      <c r="C27" s="109"/>
      <c r="D27" s="34"/>
      <c r="E27" s="34"/>
    </row>
  </sheetData>
  <mergeCells count="9">
    <mergeCell ref="A26:C26"/>
    <mergeCell ref="A27:C27"/>
    <mergeCell ref="A1:C1"/>
    <mergeCell ref="A2:C2"/>
    <mergeCell ref="A3:C3"/>
    <mergeCell ref="B5:C5"/>
    <mergeCell ref="A6:A7"/>
    <mergeCell ref="B6:B7"/>
    <mergeCell ref="C6:C7"/>
  </mergeCells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1"/>
  <sheetViews>
    <sheetView zoomScaleNormal="100" workbookViewId="0">
      <selection activeCell="H4" sqref="H4"/>
    </sheetView>
  </sheetViews>
  <sheetFormatPr defaultColWidth="12" defaultRowHeight="15.75" x14ac:dyDescent="0.25"/>
  <cols>
    <col min="1" max="1" width="77" style="53" bestFit="1" customWidth="1"/>
    <col min="2" max="2" width="6.83203125" style="53" customWidth="1"/>
    <col min="3" max="3" width="13.83203125" style="53" bestFit="1" customWidth="1"/>
    <col min="4" max="4" width="14.33203125" style="53" customWidth="1"/>
    <col min="5" max="16384" width="12" style="53"/>
  </cols>
  <sheetData>
    <row r="1" spans="1:4" ht="33" customHeight="1" x14ac:dyDescent="0.25">
      <c r="A1" s="124" t="s">
        <v>204</v>
      </c>
      <c r="B1" s="124"/>
      <c r="C1" s="124"/>
      <c r="D1" s="124"/>
    </row>
    <row r="2" spans="1:4" ht="48" customHeight="1" x14ac:dyDescent="0.25">
      <c r="A2" s="120" t="s">
        <v>203</v>
      </c>
      <c r="B2" s="120"/>
      <c r="C2" s="120"/>
      <c r="D2" s="120"/>
    </row>
    <row r="3" spans="1:4" ht="16.5" thickBot="1" x14ac:dyDescent="0.3"/>
    <row r="4" spans="1:4" s="54" customFormat="1" ht="43.5" customHeight="1" thickBot="1" x14ac:dyDescent="0.3">
      <c r="A4" s="80" t="s">
        <v>184</v>
      </c>
      <c r="B4" s="79" t="s">
        <v>140</v>
      </c>
      <c r="C4" s="78" t="s">
        <v>183</v>
      </c>
      <c r="D4" s="77" t="s">
        <v>182</v>
      </c>
    </row>
    <row r="5" spans="1:4" s="54" customFormat="1" ht="16.5" thickBot="1" x14ac:dyDescent="0.3">
      <c r="A5" s="76" t="s">
        <v>157</v>
      </c>
      <c r="B5" s="75" t="s">
        <v>135</v>
      </c>
      <c r="C5" s="75" t="s">
        <v>134</v>
      </c>
      <c r="D5" s="74" t="s">
        <v>133</v>
      </c>
    </row>
    <row r="6" spans="1:4" s="54" customFormat="1" ht="15.75" customHeight="1" x14ac:dyDescent="0.25">
      <c r="A6" s="66" t="s">
        <v>181</v>
      </c>
      <c r="B6" s="69" t="s">
        <v>8</v>
      </c>
      <c r="C6" s="68">
        <v>106</v>
      </c>
      <c r="D6" s="67">
        <v>54005</v>
      </c>
    </row>
    <row r="7" spans="1:4" s="54" customFormat="1" ht="15.75" customHeight="1" x14ac:dyDescent="0.25">
      <c r="A7" s="66" t="s">
        <v>180</v>
      </c>
      <c r="B7" s="65" t="s">
        <v>7</v>
      </c>
      <c r="C7" s="64"/>
      <c r="D7" s="63"/>
    </row>
    <row r="8" spans="1:4" s="54" customFormat="1" ht="15.75" customHeight="1" x14ac:dyDescent="0.25">
      <c r="A8" s="66" t="s">
        <v>179</v>
      </c>
      <c r="B8" s="65" t="s">
        <v>6</v>
      </c>
      <c r="C8" s="64">
        <v>208</v>
      </c>
      <c r="D8" s="63">
        <v>10506</v>
      </c>
    </row>
    <row r="9" spans="1:4" s="54" customFormat="1" ht="15.75" customHeight="1" thickBot="1" x14ac:dyDescent="0.3">
      <c r="A9" s="62" t="s">
        <v>178</v>
      </c>
      <c r="B9" s="61" t="s">
        <v>5</v>
      </c>
      <c r="C9" s="60"/>
      <c r="D9" s="59"/>
    </row>
    <row r="10" spans="1:4" s="54" customFormat="1" ht="15.75" customHeight="1" thickBot="1" x14ac:dyDescent="0.3">
      <c r="A10" s="73" t="s">
        <v>177</v>
      </c>
      <c r="B10" s="72" t="s">
        <v>4</v>
      </c>
      <c r="C10" s="71"/>
      <c r="D10" s="57">
        <f>+D11+D12+D13+D14</f>
        <v>0</v>
      </c>
    </row>
    <row r="11" spans="1:4" s="54" customFormat="1" ht="15.75" customHeight="1" x14ac:dyDescent="0.25">
      <c r="A11" s="70" t="s">
        <v>176</v>
      </c>
      <c r="B11" s="69" t="s">
        <v>3</v>
      </c>
      <c r="C11" s="68"/>
      <c r="D11" s="67"/>
    </row>
    <row r="12" spans="1:4" s="54" customFormat="1" ht="15.75" customHeight="1" x14ac:dyDescent="0.25">
      <c r="A12" s="66" t="s">
        <v>175</v>
      </c>
      <c r="B12" s="65" t="s">
        <v>2</v>
      </c>
      <c r="C12" s="64"/>
      <c r="D12" s="63"/>
    </row>
    <row r="13" spans="1:4" s="54" customFormat="1" ht="15.75" customHeight="1" x14ac:dyDescent="0.25">
      <c r="A13" s="66" t="s">
        <v>174</v>
      </c>
      <c r="B13" s="65" t="s">
        <v>1</v>
      </c>
      <c r="C13" s="64"/>
      <c r="D13" s="63"/>
    </row>
    <row r="14" spans="1:4" s="54" customFormat="1" ht="15.75" customHeight="1" thickBot="1" x14ac:dyDescent="0.3">
      <c r="A14" s="62" t="s">
        <v>173</v>
      </c>
      <c r="B14" s="61" t="s">
        <v>172</v>
      </c>
      <c r="C14" s="60"/>
      <c r="D14" s="59"/>
    </row>
    <row r="15" spans="1:4" s="54" customFormat="1" ht="15.75" customHeight="1" thickBot="1" x14ac:dyDescent="0.3">
      <c r="A15" s="73" t="s">
        <v>171</v>
      </c>
      <c r="B15" s="72" t="s">
        <v>113</v>
      </c>
      <c r="C15" s="71"/>
      <c r="D15" s="57">
        <f>+D16+D17+D18</f>
        <v>0</v>
      </c>
    </row>
    <row r="16" spans="1:4" s="54" customFormat="1" ht="15.75" customHeight="1" x14ac:dyDescent="0.25">
      <c r="A16" s="70" t="s">
        <v>170</v>
      </c>
      <c r="B16" s="69" t="s">
        <v>111</v>
      </c>
      <c r="C16" s="68"/>
      <c r="D16" s="67"/>
    </row>
    <row r="17" spans="1:4" s="54" customFormat="1" ht="15.75" customHeight="1" x14ac:dyDescent="0.25">
      <c r="A17" s="66" t="s">
        <v>169</v>
      </c>
      <c r="B17" s="65" t="s">
        <v>109</v>
      </c>
      <c r="C17" s="64"/>
      <c r="D17" s="63"/>
    </row>
    <row r="18" spans="1:4" s="54" customFormat="1" ht="15.75" customHeight="1" thickBot="1" x14ac:dyDescent="0.3">
      <c r="A18" s="62" t="s">
        <v>168</v>
      </c>
      <c r="B18" s="61" t="s">
        <v>107</v>
      </c>
      <c r="C18" s="60"/>
      <c r="D18" s="59"/>
    </row>
    <row r="19" spans="1:4" s="54" customFormat="1" ht="15.75" customHeight="1" thickBot="1" x14ac:dyDescent="0.3">
      <c r="A19" s="73" t="s">
        <v>167</v>
      </c>
      <c r="B19" s="72" t="s">
        <v>105</v>
      </c>
      <c r="C19" s="71"/>
      <c r="D19" s="57">
        <f>+D20+D21+D22</f>
        <v>0</v>
      </c>
    </row>
    <row r="20" spans="1:4" s="54" customFormat="1" ht="15.75" customHeight="1" x14ac:dyDescent="0.25">
      <c r="A20" s="70" t="s">
        <v>166</v>
      </c>
      <c r="B20" s="69" t="s">
        <v>103</v>
      </c>
      <c r="C20" s="68"/>
      <c r="D20" s="67"/>
    </row>
    <row r="21" spans="1:4" s="54" customFormat="1" ht="15.75" customHeight="1" x14ac:dyDescent="0.25">
      <c r="A21" s="66" t="s">
        <v>165</v>
      </c>
      <c r="B21" s="65" t="s">
        <v>101</v>
      </c>
      <c r="C21" s="64"/>
      <c r="D21" s="63"/>
    </row>
    <row r="22" spans="1:4" s="54" customFormat="1" ht="15.75" customHeight="1" x14ac:dyDescent="0.25">
      <c r="A22" s="66" t="s">
        <v>164</v>
      </c>
      <c r="B22" s="65" t="s">
        <v>99</v>
      </c>
      <c r="C22" s="64"/>
      <c r="D22" s="63"/>
    </row>
    <row r="23" spans="1:4" s="54" customFormat="1" ht="15.75" customHeight="1" x14ac:dyDescent="0.25">
      <c r="A23" s="66" t="s">
        <v>163</v>
      </c>
      <c r="B23" s="65" t="s">
        <v>97</v>
      </c>
      <c r="C23" s="64"/>
      <c r="D23" s="63"/>
    </row>
    <row r="24" spans="1:4" s="54" customFormat="1" ht="15.75" customHeight="1" x14ac:dyDescent="0.25">
      <c r="A24" s="66"/>
      <c r="B24" s="65" t="s">
        <v>95</v>
      </c>
      <c r="C24" s="64"/>
      <c r="D24" s="63"/>
    </row>
    <row r="25" spans="1:4" s="54" customFormat="1" ht="15.75" customHeight="1" x14ac:dyDescent="0.25">
      <c r="A25" s="66"/>
      <c r="B25" s="65" t="s">
        <v>93</v>
      </c>
      <c r="C25" s="64"/>
      <c r="D25" s="63"/>
    </row>
    <row r="26" spans="1:4" s="54" customFormat="1" ht="15.75" customHeight="1" x14ac:dyDescent="0.25">
      <c r="A26" s="66"/>
      <c r="B26" s="65" t="s">
        <v>91</v>
      </c>
      <c r="C26" s="64"/>
      <c r="D26" s="63"/>
    </row>
    <row r="27" spans="1:4" s="54" customFormat="1" ht="15.75" customHeight="1" x14ac:dyDescent="0.25">
      <c r="A27" s="66"/>
      <c r="B27" s="65" t="s">
        <v>89</v>
      </c>
      <c r="C27" s="64"/>
      <c r="D27" s="63"/>
    </row>
    <row r="28" spans="1:4" s="54" customFormat="1" ht="15.75" customHeight="1" x14ac:dyDescent="0.25">
      <c r="A28" s="66"/>
      <c r="B28" s="65" t="s">
        <v>87</v>
      </c>
      <c r="C28" s="64"/>
      <c r="D28" s="63"/>
    </row>
    <row r="29" spans="1:4" s="54" customFormat="1" ht="15.75" customHeight="1" x14ac:dyDescent="0.25">
      <c r="A29" s="66"/>
      <c r="B29" s="65" t="s">
        <v>85</v>
      </c>
      <c r="C29" s="64"/>
      <c r="D29" s="63"/>
    </row>
    <row r="30" spans="1:4" s="54" customFormat="1" ht="15.75" customHeight="1" x14ac:dyDescent="0.25">
      <c r="A30" s="66"/>
      <c r="B30" s="65" t="s">
        <v>83</v>
      </c>
      <c r="C30" s="64"/>
      <c r="D30" s="63"/>
    </row>
    <row r="31" spans="1:4" s="54" customFormat="1" ht="15.75" customHeight="1" x14ac:dyDescent="0.25">
      <c r="A31" s="66"/>
      <c r="B31" s="65" t="s">
        <v>81</v>
      </c>
      <c r="C31" s="64"/>
      <c r="D31" s="63"/>
    </row>
    <row r="32" spans="1:4" s="54" customFormat="1" ht="15.75" customHeight="1" x14ac:dyDescent="0.25">
      <c r="A32" s="66"/>
      <c r="B32" s="65" t="s">
        <v>79</v>
      </c>
      <c r="C32" s="64"/>
      <c r="D32" s="63"/>
    </row>
    <row r="33" spans="1:4" s="54" customFormat="1" ht="15.75" customHeight="1" x14ac:dyDescent="0.25">
      <c r="A33" s="66"/>
      <c r="B33" s="65" t="s">
        <v>77</v>
      </c>
      <c r="C33" s="64"/>
      <c r="D33" s="63"/>
    </row>
    <row r="34" spans="1:4" s="54" customFormat="1" ht="15.75" customHeight="1" x14ac:dyDescent="0.25">
      <c r="A34" s="66"/>
      <c r="B34" s="65" t="s">
        <v>75</v>
      </c>
      <c r="C34" s="64"/>
      <c r="D34" s="63"/>
    </row>
    <row r="35" spans="1:4" s="54" customFormat="1" ht="15.75" customHeight="1" x14ac:dyDescent="0.25">
      <c r="A35" s="66"/>
      <c r="B35" s="65" t="s">
        <v>73</v>
      </c>
      <c r="C35" s="64"/>
      <c r="D35" s="63"/>
    </row>
    <row r="36" spans="1:4" s="54" customFormat="1" ht="15.75" customHeight="1" x14ac:dyDescent="0.25">
      <c r="A36" s="66"/>
      <c r="B36" s="65" t="s">
        <v>71</v>
      </c>
      <c r="C36" s="64"/>
      <c r="D36" s="63"/>
    </row>
    <row r="37" spans="1:4" s="54" customFormat="1" ht="15.75" customHeight="1" x14ac:dyDescent="0.25">
      <c r="A37" s="66"/>
      <c r="B37" s="65" t="s">
        <v>69</v>
      </c>
      <c r="C37" s="64"/>
      <c r="D37" s="63"/>
    </row>
    <row r="38" spans="1:4" s="54" customFormat="1" ht="15.75" customHeight="1" thickBot="1" x14ac:dyDescent="0.3">
      <c r="A38" s="62"/>
      <c r="B38" s="61" t="s">
        <v>67</v>
      </c>
      <c r="C38" s="60"/>
      <c r="D38" s="59"/>
    </row>
    <row r="39" spans="1:4" s="54" customFormat="1" ht="15.75" customHeight="1" thickBot="1" x14ac:dyDescent="0.3">
      <c r="A39" s="121" t="s">
        <v>162</v>
      </c>
      <c r="B39" s="122"/>
      <c r="C39" s="58"/>
      <c r="D39" s="57">
        <f>+D6+D7+D8+D9+D10+D15+D19+D23+D24+D25+D26+D27+D28+D29+D30+D31+D32+D33+D34+D35+D36+D37+D38</f>
        <v>64511</v>
      </c>
    </row>
    <row r="40" spans="1:4" x14ac:dyDescent="0.25">
      <c r="A40" s="56" t="s">
        <v>161</v>
      </c>
    </row>
    <row r="41" spans="1:4" x14ac:dyDescent="0.25">
      <c r="A41" s="55"/>
      <c r="B41" s="54"/>
      <c r="C41" s="123"/>
      <c r="D41" s="123"/>
    </row>
  </sheetData>
  <mergeCells count="4">
    <mergeCell ref="A2:D2"/>
    <mergeCell ref="A39:B39"/>
    <mergeCell ref="C41:D41"/>
    <mergeCell ref="A1:D1"/>
  </mergeCells>
  <printOptions horizontalCentered="1"/>
  <pageMargins left="0.59055118110236227" right="0.59055118110236227" top="1.1417322834645669" bottom="0.98425196850393704" header="0.78740157480314965" footer="0.78740157480314965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2" sqref="A2:I2"/>
    </sheetView>
  </sheetViews>
  <sheetFormatPr defaultRowHeight="12.75" x14ac:dyDescent="0.2"/>
  <cols>
    <col min="1" max="1" width="22.33203125" style="81" customWidth="1"/>
    <col min="2" max="5" width="9.33203125" style="81"/>
    <col min="6" max="6" width="11.5" style="81" customWidth="1"/>
    <col min="7" max="7" width="21.5" style="81" customWidth="1"/>
    <col min="8" max="8" width="11.1640625" style="81" customWidth="1"/>
    <col min="9" max="9" width="24.5" style="81" customWidth="1"/>
    <col min="10" max="16384" width="9.33203125" style="81"/>
  </cols>
  <sheetData>
    <row r="1" spans="1:9" x14ac:dyDescent="0.2">
      <c r="I1" s="82" t="s">
        <v>205</v>
      </c>
    </row>
    <row r="2" spans="1:9" ht="73.5" customHeight="1" thickBot="1" x14ac:dyDescent="0.25">
      <c r="A2" s="127" t="s">
        <v>197</v>
      </c>
      <c r="B2" s="127"/>
      <c r="C2" s="127"/>
      <c r="D2" s="127"/>
      <c r="E2" s="127"/>
      <c r="F2" s="127"/>
      <c r="G2" s="127"/>
      <c r="H2" s="127"/>
      <c r="I2" s="127"/>
    </row>
    <row r="3" spans="1:9" ht="63" customHeight="1" thickBot="1" x14ac:dyDescent="0.25">
      <c r="A3" s="83" t="s">
        <v>185</v>
      </c>
      <c r="B3" s="125" t="s">
        <v>186</v>
      </c>
      <c r="C3" s="126"/>
      <c r="D3" s="125" t="s">
        <v>187</v>
      </c>
      <c r="E3" s="126"/>
      <c r="F3" s="125" t="s">
        <v>188</v>
      </c>
      <c r="G3" s="126"/>
      <c r="H3" s="125" t="s">
        <v>189</v>
      </c>
      <c r="I3" s="126"/>
    </row>
    <row r="4" spans="1:9" ht="16.5" thickBot="1" x14ac:dyDescent="0.25">
      <c r="A4" s="84" t="s">
        <v>198</v>
      </c>
      <c r="B4" s="85" t="s">
        <v>190</v>
      </c>
      <c r="C4" s="85" t="s">
        <v>191</v>
      </c>
      <c r="D4" s="85" t="s">
        <v>190</v>
      </c>
      <c r="E4" s="85" t="s">
        <v>191</v>
      </c>
      <c r="F4" s="85" t="s">
        <v>190</v>
      </c>
      <c r="G4" s="85" t="s">
        <v>191</v>
      </c>
      <c r="H4" s="85" t="s">
        <v>190</v>
      </c>
      <c r="I4" s="85" t="s">
        <v>191</v>
      </c>
    </row>
    <row r="5" spans="1:9" ht="16.5" thickBot="1" x14ac:dyDescent="0.25">
      <c r="A5" s="86" t="s">
        <v>192</v>
      </c>
      <c r="B5" s="87"/>
      <c r="C5" s="87"/>
      <c r="D5" s="87"/>
      <c r="E5" s="87"/>
      <c r="F5" s="87">
        <v>9</v>
      </c>
      <c r="G5" s="88">
        <v>396370</v>
      </c>
      <c r="H5" s="87"/>
      <c r="I5" s="89"/>
    </row>
    <row r="6" spans="1:9" ht="16.5" thickBot="1" x14ac:dyDescent="0.25">
      <c r="A6" s="86" t="s">
        <v>193</v>
      </c>
      <c r="B6" s="87"/>
      <c r="C6" s="87"/>
      <c r="D6" s="87"/>
      <c r="E6" s="87"/>
      <c r="F6" s="87">
        <v>8</v>
      </c>
      <c r="G6" s="88">
        <v>307600</v>
      </c>
      <c r="H6" s="87"/>
      <c r="I6" s="89"/>
    </row>
    <row r="7" spans="1:9" ht="16.5" thickBot="1" x14ac:dyDescent="0.25">
      <c r="A7" s="86" t="s">
        <v>194</v>
      </c>
      <c r="B7" s="87"/>
      <c r="C7" s="87"/>
      <c r="D7" s="87"/>
      <c r="E7" s="87"/>
      <c r="F7" s="87">
        <v>6</v>
      </c>
      <c r="G7" s="88">
        <v>587400</v>
      </c>
      <c r="H7" s="87"/>
      <c r="I7" s="88"/>
    </row>
    <row r="8" spans="1:9" ht="16.5" thickBot="1" x14ac:dyDescent="0.25">
      <c r="A8" s="86" t="s">
        <v>195</v>
      </c>
      <c r="B8" s="87"/>
      <c r="C8" s="87"/>
      <c r="D8" s="87"/>
      <c r="E8" s="87"/>
      <c r="F8" s="87">
        <v>11</v>
      </c>
      <c r="G8" s="88">
        <v>201180</v>
      </c>
      <c r="H8" s="87"/>
      <c r="I8" s="89"/>
    </row>
    <row r="9" spans="1:9" ht="16.5" thickBot="1" x14ac:dyDescent="0.25">
      <c r="A9" s="86" t="s">
        <v>196</v>
      </c>
      <c r="B9" s="87"/>
      <c r="C9" s="87"/>
      <c r="D9" s="87"/>
      <c r="E9" s="87"/>
      <c r="F9" s="87">
        <v>237</v>
      </c>
      <c r="G9" s="88">
        <v>561950</v>
      </c>
      <c r="H9" s="87"/>
      <c r="I9" s="88"/>
    </row>
    <row r="10" spans="1:9" ht="16.5" thickBot="1" x14ac:dyDescent="0.25">
      <c r="A10" s="90" t="s">
        <v>0</v>
      </c>
      <c r="B10" s="91"/>
      <c r="C10" s="91"/>
      <c r="D10" s="91"/>
      <c r="E10" s="91"/>
      <c r="F10" s="85">
        <f>SUM(F5:F9)</f>
        <v>271</v>
      </c>
      <c r="G10" s="92">
        <f>SUM(G5:G9)</f>
        <v>2054500</v>
      </c>
      <c r="H10" s="85">
        <f>SUM(H6:H9)</f>
        <v>0</v>
      </c>
      <c r="I10" s="92">
        <f>SUM(I6:I9)</f>
        <v>0</v>
      </c>
    </row>
  </sheetData>
  <mergeCells count="5">
    <mergeCell ref="B3:C3"/>
    <mergeCell ref="D3:E3"/>
    <mergeCell ref="F3:G3"/>
    <mergeCell ref="H3:I3"/>
    <mergeCell ref="A2:I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2.sz. tájékoztató-vagyon-eszk.</vt:lpstr>
      <vt:lpstr>3.sz. tájékoztató-vagyon-forr.</vt:lpstr>
      <vt:lpstr>4.sz tájékoztató-vagyon-"0"-ás</vt:lpstr>
      <vt:lpstr>5.sz tájékoztató-közvetett tám.</vt:lpstr>
      <vt:lpstr>'4.sz tájékoztató-vagyon-"0"-ás'!_ftn1</vt:lpstr>
      <vt:lpstr>'4.sz tájékoztató-vagyon-"0"-ás'!_ftnref1</vt:lpstr>
      <vt:lpstr>'2.sz. tájékoztató-vagyon-eszk.'!Nyomtatási_cím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Polgarmester</dc:creator>
  <cp:lastModifiedBy>User</cp:lastModifiedBy>
  <cp:lastPrinted>2015-04-16T11:05:50Z</cp:lastPrinted>
  <dcterms:created xsi:type="dcterms:W3CDTF">2015-04-16T10:56:35Z</dcterms:created>
  <dcterms:modified xsi:type="dcterms:W3CDTF">2017-05-25T11:45:53Z</dcterms:modified>
</cp:coreProperties>
</file>