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Munka1" sheetId="1" r:id="rId1"/>
    <sheet name="Munka2" sheetId="2" state="hidden" r:id="rId2"/>
    <sheet name="Munka3" sheetId="3" state="hidden" r:id="rId3"/>
  </sheets>
  <definedNames>
    <definedName name="_xlnm.Print_Area" localSheetId="0">Munka1!$A$1:$C$75</definedName>
  </definedNames>
  <calcPr calcId="125725"/>
</workbook>
</file>

<file path=xl/calcChain.xml><?xml version="1.0" encoding="utf-8"?>
<calcChain xmlns="http://schemas.openxmlformats.org/spreadsheetml/2006/main">
  <c r="B49" i="1"/>
  <c r="B53" s="1"/>
  <c r="B64"/>
  <c r="B52"/>
  <c r="B36"/>
  <c r="B33"/>
  <c r="B37" s="1"/>
  <c r="B29"/>
  <c r="B12"/>
  <c r="C49"/>
  <c r="C12"/>
  <c r="C33" s="1"/>
  <c r="C29"/>
  <c r="C36"/>
  <c r="C52"/>
  <c r="C64"/>
  <c r="B71" l="1"/>
  <c r="B74" s="1"/>
  <c r="C37"/>
  <c r="C53"/>
  <c r="C71" s="1"/>
  <c r="C74" s="1"/>
</calcChain>
</file>

<file path=xl/sharedStrings.xml><?xml version="1.0" encoding="utf-8"?>
<sst xmlns="http://schemas.openxmlformats.org/spreadsheetml/2006/main" count="72" uniqueCount="71">
  <si>
    <t>Iparűzési adó</t>
  </si>
  <si>
    <t>BEVÉTELEK ÖSSZESEN:</t>
  </si>
  <si>
    <t>Külső személyi juttatások</t>
  </si>
  <si>
    <t>Készletbeszerzés</t>
  </si>
  <si>
    <t>Kommunikációs szolgáltatások</t>
  </si>
  <si>
    <t>Szolgáltatási kiadások</t>
  </si>
  <si>
    <t>Általános forgalmi adó</t>
  </si>
  <si>
    <t>Kiküldetés, reprezentáció, reklám kiadások</t>
  </si>
  <si>
    <t>Egyéb dologi kiadások</t>
  </si>
  <si>
    <t>ÁFA befizetés</t>
  </si>
  <si>
    <t>Pénzügyi befektetések bevételei</t>
  </si>
  <si>
    <t>Gépjármű adó</t>
  </si>
  <si>
    <t xml:space="preserve"> BEVÉTELEK</t>
  </si>
  <si>
    <t>Pénzmaradvány</t>
  </si>
  <si>
    <t>Idegenforgalmi adó</t>
  </si>
  <si>
    <t>Települési önkormányzatok támogatása</t>
  </si>
  <si>
    <t>Könyvtári támogatás</t>
  </si>
  <si>
    <t>Egyéb mükődési célú központi támogatás</t>
  </si>
  <si>
    <t>KIADÁSOK ÖSSZESEN:</t>
  </si>
  <si>
    <t>Önkormányzatok működési támogatása</t>
  </si>
  <si>
    <t>Felhalmozási célú támogatások áht.belül</t>
  </si>
  <si>
    <t>Felhalmozási célú önkormányzati támogatások</t>
  </si>
  <si>
    <t>Egyéb felhalmozási célú</t>
  </si>
  <si>
    <t>Termékek,szolgáltatások adói</t>
  </si>
  <si>
    <t>Kommunális adó</t>
  </si>
  <si>
    <t>Közhatalmi bevételek</t>
  </si>
  <si>
    <t>Működési bevételek</t>
  </si>
  <si>
    <t>Közvetitett szolgáltatások értéke</t>
  </si>
  <si>
    <t>Koncessziós bevétel</t>
  </si>
  <si>
    <t>Kiszámlázott általános forgalmi adó</t>
  </si>
  <si>
    <t>Általános forgalmiadó visszatérülés</t>
  </si>
  <si>
    <t>Kamatbevételek</t>
  </si>
  <si>
    <t>Egyéb működési bevételek</t>
  </si>
  <si>
    <t>Felhalmozási bevételek</t>
  </si>
  <si>
    <t>Ingatlanok értékesítése</t>
  </si>
  <si>
    <t>Egyéb tárgyieszköz értékesítés</t>
  </si>
  <si>
    <t>Költségvetési bevételek</t>
  </si>
  <si>
    <t>Finanszírozási bevételek</t>
  </si>
  <si>
    <t xml:space="preserve">KIADÁSOK </t>
  </si>
  <si>
    <t>Törvény szerinti illetmény</t>
  </si>
  <si>
    <t>Béren kivüli juttatás</t>
  </si>
  <si>
    <t>Közlekedési költségtérítés</t>
  </si>
  <si>
    <t>Egyéb költség térítés</t>
  </si>
  <si>
    <t>Foglalkoztatottak személyi juttatása</t>
  </si>
  <si>
    <t>Választott tisztségviselők juttatásai</t>
  </si>
  <si>
    <t>Egyéb külső személyi juttatások</t>
  </si>
  <si>
    <t>Munkaadókat terhelő járulékok</t>
  </si>
  <si>
    <t>Kamatkiadás</t>
  </si>
  <si>
    <t>Egyéb pénzügyi műveletek</t>
  </si>
  <si>
    <t>Dologi kiadások és egyéb kiadások</t>
  </si>
  <si>
    <t>Ellátottak pénzbeli juttatása</t>
  </si>
  <si>
    <t>Egyéb felhalmozási kiadások</t>
  </si>
  <si>
    <t xml:space="preserve">Beruházások,felújítások </t>
  </si>
  <si>
    <t>Költségvetési kiadások</t>
  </si>
  <si>
    <t>Pénügyi finanszírozási bevételek</t>
  </si>
  <si>
    <t>Egyéb finaszírozási kiadások</t>
  </si>
  <si>
    <t>Egyéb működési célú támogatások</t>
  </si>
  <si>
    <t>Tartalékok</t>
  </si>
  <si>
    <t>Személyi juttatások összesen</t>
  </si>
  <si>
    <t>Egyéb műk.támogatások áht.belülre</t>
  </si>
  <si>
    <t>Egyéb műk.tám. áht.kivülre</t>
  </si>
  <si>
    <t>2. számú melléklet</t>
  </si>
  <si>
    <t>Me:  Ft</t>
  </si>
  <si>
    <t>Me:Ft</t>
  </si>
  <si>
    <t>1. számú melléklet</t>
  </si>
  <si>
    <t>Foglalkoztatottak egyéb jutt.</t>
  </si>
  <si>
    <t>Települési önkormányzatok szociális, gyermekjóléti és gyermekétkeztetési feladatainak támogatása (B113)</t>
  </si>
  <si>
    <t>Működési célú költségvetési támogatások és kiegészítő támogatások (B115)</t>
  </si>
  <si>
    <t>2017. módosított előirányzat</t>
  </si>
  <si>
    <t>2017.módosított előirányzat</t>
  </si>
  <si>
    <t>2017. eredeti előirányzat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</si>
</sst>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/>
    <xf numFmtId="41" fontId="5" fillId="0" borderId="2" xfId="1" applyNumberFormat="1" applyFont="1" applyFill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/>
    <xf numFmtId="164" fontId="2" fillId="0" borderId="0" xfId="1" applyNumberFormat="1" applyFont="1" applyFill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6" fillId="0" borderId="0" xfId="0" applyFont="1"/>
    <xf numFmtId="0" fontId="2" fillId="0" borderId="3" xfId="0" applyFont="1" applyBorder="1" applyAlignment="1">
      <alignment vertical="top" wrapText="1"/>
    </xf>
    <xf numFmtId="0" fontId="3" fillId="0" borderId="1" xfId="0" applyFont="1" applyBorder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2" fillId="0" borderId="0" xfId="1" applyNumberFormat="1" applyFont="1" applyBorder="1"/>
    <xf numFmtId="164" fontId="4" fillId="0" borderId="0" xfId="1" applyNumberFormat="1" applyFont="1" applyBorder="1"/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41" fontId="5" fillId="0" borderId="4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41" fontId="3" fillId="2" borderId="4" xfId="1" applyNumberFormat="1" applyFont="1" applyFill="1" applyBorder="1" applyAlignment="1">
      <alignment horizontal="right"/>
    </xf>
    <xf numFmtId="41" fontId="5" fillId="0" borderId="6" xfId="1" applyNumberFormat="1" applyFont="1" applyFill="1" applyBorder="1" applyAlignment="1">
      <alignment horizontal="right"/>
    </xf>
    <xf numFmtId="41" fontId="5" fillId="0" borderId="6" xfId="1" applyNumberFormat="1" applyFont="1" applyBorder="1" applyAlignment="1">
      <alignment horizontal="right"/>
    </xf>
    <xf numFmtId="41" fontId="5" fillId="0" borderId="5" xfId="1" applyNumberFormat="1" applyFont="1" applyBorder="1" applyAlignment="1">
      <alignment horizontal="right"/>
    </xf>
    <xf numFmtId="41" fontId="3" fillId="2" borderId="4" xfId="0" applyNumberFormat="1" applyFont="1" applyFill="1" applyBorder="1" applyAlignment="1">
      <alignment horizontal="right"/>
    </xf>
    <xf numFmtId="0" fontId="7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2" borderId="1" xfId="0" applyNumberFormat="1" applyFont="1" applyFill="1" applyBorder="1" applyAlignment="1">
      <alignment horizontal="center" vertical="center"/>
    </xf>
    <xf numFmtId="41" fontId="8" fillId="2" borderId="3" xfId="0" applyNumberFormat="1" applyFont="1" applyFill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41" fontId="5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justify"/>
    </xf>
    <xf numFmtId="0" fontId="0" fillId="0" borderId="0" xfId="0" applyAlignment="1">
      <alignment horizontal="right" vertical="justify"/>
    </xf>
    <xf numFmtId="41" fontId="5" fillId="0" borderId="1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2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08"/>
  <sheetViews>
    <sheetView tabSelected="1" view="pageBreakPreview" zoomScaleNormal="100" zoomScaleSheetLayoutView="100" workbookViewId="0">
      <selection activeCell="B51" sqref="B51"/>
    </sheetView>
  </sheetViews>
  <sheetFormatPr defaultRowHeight="15.75"/>
  <cols>
    <col min="1" max="1" width="43" style="2" customWidth="1"/>
    <col min="2" max="2" width="18" style="2" customWidth="1"/>
    <col min="3" max="3" width="18.5703125" style="2" bestFit="1" customWidth="1"/>
    <col min="4" max="16384" width="9.140625" style="2"/>
  </cols>
  <sheetData>
    <row r="2" spans="1:16">
      <c r="A2" s="51" t="s">
        <v>64</v>
      </c>
      <c r="B2" s="51"/>
      <c r="C2" s="51"/>
    </row>
    <row r="4" spans="1:16">
      <c r="C4" s="1" t="s">
        <v>62</v>
      </c>
    </row>
    <row r="5" spans="1:16" ht="15.75" customHeight="1">
      <c r="A5" s="54" t="s">
        <v>12</v>
      </c>
      <c r="B5" s="52" t="s">
        <v>70</v>
      </c>
      <c r="C5" s="52" t="s">
        <v>68</v>
      </c>
    </row>
    <row r="6" spans="1:16">
      <c r="A6" s="55"/>
      <c r="B6" s="53"/>
      <c r="C6" s="53"/>
    </row>
    <row r="7" spans="1:16">
      <c r="A7" s="3" t="s">
        <v>15</v>
      </c>
      <c r="B7" s="26"/>
      <c r="C7" s="58">
        <v>10414</v>
      </c>
    </row>
    <row r="8" spans="1:16" ht="33" customHeight="1">
      <c r="A8" s="45" t="s">
        <v>66</v>
      </c>
      <c r="B8" s="26"/>
      <c r="C8" s="46">
        <v>105060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</row>
    <row r="9" spans="1:16">
      <c r="A9" s="48" t="s">
        <v>16</v>
      </c>
      <c r="B9" s="26">
        <v>1200000</v>
      </c>
      <c r="C9" s="47">
        <v>1200000</v>
      </c>
    </row>
    <row r="10" spans="1:16" ht="36" customHeight="1">
      <c r="A10" s="45" t="s">
        <v>67</v>
      </c>
      <c r="B10" s="26"/>
      <c r="C10" s="46">
        <v>51569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</row>
    <row r="11" spans="1:16">
      <c r="A11" s="3" t="s">
        <v>17</v>
      </c>
      <c r="B11" s="26"/>
      <c r="C11" s="44"/>
    </row>
    <row r="12" spans="1:16">
      <c r="A12" s="4" t="s">
        <v>19</v>
      </c>
      <c r="B12" s="27">
        <f>SUM(B7:B11)</f>
        <v>1200000</v>
      </c>
      <c r="C12" s="27">
        <f>SUM(C7:C11)</f>
        <v>1367043</v>
      </c>
    </row>
    <row r="13" spans="1:16">
      <c r="A13" s="4" t="s">
        <v>56</v>
      </c>
      <c r="B13" s="27">
        <v>2287732</v>
      </c>
      <c r="C13" s="27">
        <v>9097799</v>
      </c>
    </row>
    <row r="14" spans="1:16">
      <c r="A14" s="3" t="s">
        <v>21</v>
      </c>
      <c r="B14" s="26">
        <v>0</v>
      </c>
      <c r="C14" s="26">
        <v>0</v>
      </c>
    </row>
    <row r="15" spans="1:16">
      <c r="A15" s="4" t="s">
        <v>22</v>
      </c>
      <c r="B15" s="27">
        <v>0</v>
      </c>
      <c r="C15" s="27">
        <v>43265086</v>
      </c>
    </row>
    <row r="16" spans="1:16">
      <c r="A16" s="3" t="s">
        <v>20</v>
      </c>
      <c r="B16" s="27"/>
      <c r="C16" s="27"/>
      <c r="J16" s="5"/>
    </row>
    <row r="17" spans="1:7">
      <c r="A17" s="3" t="s">
        <v>24</v>
      </c>
      <c r="B17" s="26">
        <v>1400000</v>
      </c>
      <c r="C17" s="26">
        <v>1400000</v>
      </c>
    </row>
    <row r="18" spans="1:7">
      <c r="A18" s="3" t="s">
        <v>0</v>
      </c>
      <c r="B18" s="26">
        <v>28000000</v>
      </c>
      <c r="C18" s="26">
        <v>28000000</v>
      </c>
    </row>
    <row r="19" spans="1:7">
      <c r="A19" s="3" t="s">
        <v>11</v>
      </c>
      <c r="B19" s="26">
        <v>3000000</v>
      </c>
      <c r="C19" s="26">
        <v>3000000</v>
      </c>
    </row>
    <row r="20" spans="1:7">
      <c r="A20" s="3" t="s">
        <v>14</v>
      </c>
      <c r="B20" s="26">
        <v>100000</v>
      </c>
      <c r="C20" s="26">
        <v>100000</v>
      </c>
    </row>
    <row r="21" spans="1:7">
      <c r="A21" s="4" t="s">
        <v>23</v>
      </c>
      <c r="B21" s="27">
        <v>31100000</v>
      </c>
      <c r="C21" s="27">
        <v>31100000</v>
      </c>
    </row>
    <row r="22" spans="1:7">
      <c r="A22" s="4" t="s">
        <v>25</v>
      </c>
      <c r="B22" s="27">
        <v>32500000</v>
      </c>
      <c r="C22" s="27">
        <v>32500000</v>
      </c>
    </row>
    <row r="23" spans="1:7">
      <c r="A23" s="3" t="s">
        <v>27</v>
      </c>
      <c r="B23" s="26"/>
      <c r="C23" s="26"/>
    </row>
    <row r="24" spans="1:7">
      <c r="A24" s="3" t="s">
        <v>28</v>
      </c>
      <c r="B24" s="26">
        <v>2000000</v>
      </c>
      <c r="C24" s="26">
        <v>2000000</v>
      </c>
    </row>
    <row r="25" spans="1:7">
      <c r="A25" s="3" t="s">
        <v>29</v>
      </c>
      <c r="B25" s="26">
        <v>540000</v>
      </c>
      <c r="C25" s="26">
        <v>540000</v>
      </c>
    </row>
    <row r="26" spans="1:7">
      <c r="A26" s="3" t="s">
        <v>30</v>
      </c>
      <c r="B26" s="26"/>
      <c r="C26" s="26"/>
    </row>
    <row r="27" spans="1:7">
      <c r="A27" s="3" t="s">
        <v>31</v>
      </c>
      <c r="B27" s="26"/>
      <c r="C27" s="26"/>
    </row>
    <row r="28" spans="1:7">
      <c r="A28" s="3" t="s">
        <v>32</v>
      </c>
      <c r="B28" s="26"/>
      <c r="C28" s="26"/>
    </row>
    <row r="29" spans="1:7">
      <c r="A29" s="4" t="s">
        <v>26</v>
      </c>
      <c r="B29" s="28">
        <f>SUM(B23:B28)</f>
        <v>2540000</v>
      </c>
      <c r="C29" s="28">
        <f>SUM(C23:C28)</f>
        <v>2540000</v>
      </c>
    </row>
    <row r="30" spans="1:7">
      <c r="A30" s="6" t="s">
        <v>34</v>
      </c>
      <c r="B30" s="29"/>
      <c r="C30" s="29"/>
      <c r="D30" s="7"/>
      <c r="E30" s="7"/>
      <c r="F30" s="7"/>
      <c r="G30" s="7"/>
    </row>
    <row r="31" spans="1:7">
      <c r="A31" s="6" t="s">
        <v>35</v>
      </c>
      <c r="B31" s="30"/>
      <c r="C31" s="30"/>
      <c r="D31" s="7"/>
      <c r="E31" s="7"/>
      <c r="F31" s="7"/>
      <c r="G31" s="7"/>
    </row>
    <row r="32" spans="1:7">
      <c r="A32" s="4" t="s">
        <v>33</v>
      </c>
      <c r="B32" s="8"/>
      <c r="C32" s="8"/>
      <c r="D32" s="7"/>
      <c r="E32" s="7"/>
      <c r="F32" s="7"/>
      <c r="G32" s="7"/>
    </row>
    <row r="33" spans="1:7">
      <c r="A33" s="9" t="s">
        <v>36</v>
      </c>
      <c r="B33" s="27">
        <f>B12+B13+B15+B22+B29</f>
        <v>38527732</v>
      </c>
      <c r="C33" s="27">
        <f>C12+C13+C15+C22+C29</f>
        <v>88769928</v>
      </c>
      <c r="D33" s="7"/>
      <c r="E33" s="7"/>
      <c r="F33" s="7"/>
      <c r="G33" s="7"/>
    </row>
    <row r="34" spans="1:7">
      <c r="A34" s="10" t="s">
        <v>13</v>
      </c>
      <c r="B34" s="31">
        <v>107106112</v>
      </c>
      <c r="C34" s="31">
        <v>105485428</v>
      </c>
    </row>
    <row r="35" spans="1:7">
      <c r="A35" s="10" t="s">
        <v>10</v>
      </c>
      <c r="B35" s="32"/>
      <c r="C35" s="32"/>
    </row>
    <row r="36" spans="1:7">
      <c r="A36" s="9" t="s">
        <v>37</v>
      </c>
      <c r="B36" s="33">
        <f>SUM(B34:B35)</f>
        <v>107106112</v>
      </c>
      <c r="C36" s="33">
        <f>SUM(C34:C35)</f>
        <v>105485428</v>
      </c>
    </row>
    <row r="37" spans="1:7">
      <c r="A37" s="9" t="s">
        <v>1</v>
      </c>
      <c r="B37" s="33">
        <f>B33+B36</f>
        <v>145633844</v>
      </c>
      <c r="C37" s="33">
        <f>C33+C36</f>
        <v>194255356</v>
      </c>
    </row>
    <row r="38" spans="1:7">
      <c r="A38" s="7"/>
      <c r="B38" s="7"/>
      <c r="C38" s="11"/>
    </row>
    <row r="39" spans="1:7">
      <c r="A39" s="56" t="s">
        <v>61</v>
      </c>
      <c r="B39" s="56"/>
      <c r="C39" s="57"/>
      <c r="D39" s="34"/>
    </row>
    <row r="40" spans="1:7" ht="18" customHeight="1">
      <c r="A40" s="12"/>
      <c r="B40" s="12"/>
      <c r="C40" s="13"/>
    </row>
    <row r="41" spans="1:7">
      <c r="C41" s="1" t="s">
        <v>63</v>
      </c>
    </row>
    <row r="42" spans="1:7">
      <c r="A42" s="49" t="s">
        <v>38</v>
      </c>
      <c r="B42" s="52" t="s">
        <v>70</v>
      </c>
      <c r="C42" s="52" t="s">
        <v>69</v>
      </c>
    </row>
    <row r="43" spans="1:7" ht="23.25" customHeight="1">
      <c r="A43" s="50"/>
      <c r="B43" s="53"/>
      <c r="C43" s="53"/>
    </row>
    <row r="44" spans="1:7">
      <c r="A44" s="3" t="s">
        <v>39</v>
      </c>
      <c r="B44" s="35">
        <v>16000000</v>
      </c>
      <c r="C44" s="35">
        <v>15620000</v>
      </c>
    </row>
    <row r="45" spans="1:7">
      <c r="A45" s="3" t="s">
        <v>40</v>
      </c>
      <c r="B45" s="35">
        <v>800000</v>
      </c>
      <c r="C45" s="35">
        <v>800000</v>
      </c>
    </row>
    <row r="46" spans="1:7">
      <c r="A46" s="3" t="s">
        <v>41</v>
      </c>
      <c r="B46" s="35">
        <v>100000</v>
      </c>
      <c r="C46" s="35">
        <v>70000</v>
      </c>
    </row>
    <row r="47" spans="1:7">
      <c r="A47" s="3" t="s">
        <v>42</v>
      </c>
      <c r="B47" s="35">
        <v>500000</v>
      </c>
      <c r="C47" s="35">
        <v>500000</v>
      </c>
    </row>
    <row r="48" spans="1:7">
      <c r="A48" s="3" t="s">
        <v>65</v>
      </c>
      <c r="B48" s="3">
        <v>0</v>
      </c>
      <c r="C48" s="35">
        <v>270000</v>
      </c>
    </row>
    <row r="49" spans="1:4">
      <c r="A49" s="4" t="s">
        <v>43</v>
      </c>
      <c r="B49" s="35">
        <f>SUM(B44:B48)</f>
        <v>17400000</v>
      </c>
      <c r="C49" s="35">
        <f>SUM(C44:C48)</f>
        <v>17260000</v>
      </c>
    </row>
    <row r="50" spans="1:4">
      <c r="A50" s="3" t="s">
        <v>44</v>
      </c>
      <c r="B50" s="36">
        <v>6000000</v>
      </c>
      <c r="C50" s="36">
        <v>7800000</v>
      </c>
    </row>
    <row r="51" spans="1:4">
      <c r="A51" s="3" t="s">
        <v>45</v>
      </c>
      <c r="B51" s="36">
        <v>1800000</v>
      </c>
      <c r="C51" s="36">
        <v>140000</v>
      </c>
    </row>
    <row r="52" spans="1:4">
      <c r="A52" s="4" t="s">
        <v>2</v>
      </c>
      <c r="B52" s="37">
        <f>SUM(B50:B51)</f>
        <v>7800000</v>
      </c>
      <c r="C52" s="37">
        <f>SUM(C50:C51)</f>
        <v>7940000</v>
      </c>
    </row>
    <row r="53" spans="1:4">
      <c r="A53" s="4" t="s">
        <v>58</v>
      </c>
      <c r="B53" s="37">
        <f>B49+B52</f>
        <v>25200000</v>
      </c>
      <c r="C53" s="37">
        <f>C49+C52</f>
        <v>25200000</v>
      </c>
    </row>
    <row r="54" spans="1:4">
      <c r="A54" s="4" t="s">
        <v>46</v>
      </c>
      <c r="B54" s="37">
        <v>5000000</v>
      </c>
      <c r="C54" s="37">
        <v>5000000</v>
      </c>
    </row>
    <row r="55" spans="1:4">
      <c r="A55" s="3" t="s">
        <v>3</v>
      </c>
      <c r="B55" s="36">
        <v>5700000</v>
      </c>
      <c r="C55" s="36">
        <v>5700000</v>
      </c>
    </row>
    <row r="56" spans="1:4">
      <c r="A56" s="3" t="s">
        <v>4</v>
      </c>
      <c r="B56" s="36">
        <v>1000000</v>
      </c>
      <c r="C56" s="36">
        <v>1000000</v>
      </c>
    </row>
    <row r="57" spans="1:4" ht="18.75" customHeight="1">
      <c r="A57" s="3" t="s">
        <v>5</v>
      </c>
      <c r="B57" s="36">
        <v>11500000</v>
      </c>
      <c r="C57" s="36">
        <v>11500000</v>
      </c>
    </row>
    <row r="58" spans="1:4">
      <c r="A58" s="3" t="s">
        <v>7</v>
      </c>
      <c r="B58" s="36">
        <v>50000</v>
      </c>
      <c r="C58" s="36">
        <v>50000</v>
      </c>
    </row>
    <row r="59" spans="1:4">
      <c r="A59" s="3" t="s">
        <v>9</v>
      </c>
      <c r="B59" s="36">
        <v>1500000</v>
      </c>
      <c r="C59" s="36">
        <v>1500000</v>
      </c>
    </row>
    <row r="60" spans="1:4">
      <c r="A60" s="3" t="s">
        <v>6</v>
      </c>
      <c r="B60" s="36">
        <v>4000000</v>
      </c>
      <c r="C60" s="36">
        <v>4000000</v>
      </c>
    </row>
    <row r="61" spans="1:4">
      <c r="A61" s="3" t="s">
        <v>47</v>
      </c>
      <c r="B61" s="36"/>
      <c r="C61" s="36"/>
    </row>
    <row r="62" spans="1:4">
      <c r="A62" s="3" t="s">
        <v>48</v>
      </c>
      <c r="B62" s="36"/>
      <c r="C62" s="36"/>
    </row>
    <row r="63" spans="1:4">
      <c r="A63" s="3" t="s">
        <v>8</v>
      </c>
      <c r="B63" s="36">
        <v>700000</v>
      </c>
      <c r="C63" s="36">
        <v>700000</v>
      </c>
      <c r="D63" s="14"/>
    </row>
    <row r="64" spans="1:4">
      <c r="A64" s="4" t="s">
        <v>49</v>
      </c>
      <c r="B64" s="37">
        <f>SUM(B55:B63)</f>
        <v>24450000</v>
      </c>
      <c r="C64" s="37">
        <f>SUM(C55:C63)</f>
        <v>24450000</v>
      </c>
    </row>
    <row r="65" spans="1:3">
      <c r="A65" s="4" t="s">
        <v>50</v>
      </c>
      <c r="B65" s="37">
        <v>2500000</v>
      </c>
      <c r="C65" s="37">
        <v>2500000</v>
      </c>
    </row>
    <row r="66" spans="1:3">
      <c r="A66" s="4" t="s">
        <v>59</v>
      </c>
      <c r="B66" s="37">
        <v>2500000</v>
      </c>
      <c r="C66" s="37">
        <v>2500000</v>
      </c>
    </row>
    <row r="67" spans="1:3">
      <c r="A67" s="4" t="s">
        <v>60</v>
      </c>
      <c r="B67" s="37">
        <v>2500000</v>
      </c>
      <c r="C67" s="37">
        <v>2500000</v>
      </c>
    </row>
    <row r="68" spans="1:3">
      <c r="A68" s="4" t="s">
        <v>57</v>
      </c>
      <c r="B68" s="37">
        <v>51323844</v>
      </c>
      <c r="C68" s="37">
        <v>56632270</v>
      </c>
    </row>
    <row r="69" spans="1:3">
      <c r="A69" s="4" t="s">
        <v>52</v>
      </c>
      <c r="B69" s="37">
        <v>32160000</v>
      </c>
      <c r="C69" s="37">
        <v>75425086</v>
      </c>
    </row>
    <row r="70" spans="1:3">
      <c r="A70" s="4" t="s">
        <v>51</v>
      </c>
      <c r="B70" s="36">
        <v>0</v>
      </c>
      <c r="C70" s="36">
        <v>0</v>
      </c>
    </row>
    <row r="71" spans="1:3">
      <c r="A71" s="4" t="s">
        <v>53</v>
      </c>
      <c r="B71" s="38">
        <f>B69+B68+B67+B66+B65+B64+B54+B53</f>
        <v>145633844</v>
      </c>
      <c r="C71" s="38">
        <f>C69+C68+C67+C66+C65+C64+C54+C53</f>
        <v>194207356</v>
      </c>
    </row>
    <row r="72" spans="1:3">
      <c r="A72" s="15" t="s">
        <v>54</v>
      </c>
      <c r="B72" s="39"/>
      <c r="C72" s="39"/>
    </row>
    <row r="73" spans="1:3">
      <c r="A73" s="3" t="s">
        <v>55</v>
      </c>
      <c r="B73" s="40"/>
      <c r="C73" s="40">
        <v>48000</v>
      </c>
    </row>
    <row r="74" spans="1:3">
      <c r="A74" s="16" t="s">
        <v>18</v>
      </c>
      <c r="B74" s="41">
        <f>B71+B72+B73</f>
        <v>145633844</v>
      </c>
      <c r="C74" s="41">
        <f>C71+C72+C73</f>
        <v>194255356</v>
      </c>
    </row>
    <row r="75" spans="1:3">
      <c r="A75" s="17"/>
      <c r="B75" s="17"/>
    </row>
    <row r="76" spans="1:3" ht="128.25" customHeight="1"/>
    <row r="77" spans="1:3" ht="18" customHeight="1"/>
    <row r="78" spans="1:3">
      <c r="A78" s="7"/>
      <c r="B78" s="7"/>
      <c r="C78" s="7"/>
    </row>
    <row r="79" spans="1:3">
      <c r="A79" s="7"/>
      <c r="B79" s="7"/>
      <c r="C79" s="18"/>
    </row>
    <row r="80" spans="1:3">
      <c r="A80" s="19"/>
      <c r="B80" s="19"/>
      <c r="C80" s="18"/>
    </row>
    <row r="81" spans="1:3">
      <c r="A81" s="7"/>
      <c r="B81" s="7"/>
      <c r="C81" s="18"/>
    </row>
    <row r="82" spans="1:3">
      <c r="A82" s="20"/>
      <c r="B82" s="20"/>
      <c r="C82" s="21"/>
    </row>
    <row r="83" spans="1:3">
      <c r="A83" s="20"/>
      <c r="B83" s="20"/>
      <c r="C83" s="21"/>
    </row>
    <row r="84" spans="1:3">
      <c r="A84" s="20"/>
      <c r="B84" s="20"/>
      <c r="C84" s="21"/>
    </row>
    <row r="85" spans="1:3">
      <c r="A85" s="20"/>
      <c r="B85" s="20"/>
      <c r="C85" s="21"/>
    </row>
    <row r="86" spans="1:3">
      <c r="A86" s="20"/>
      <c r="B86" s="20"/>
      <c r="C86" s="21"/>
    </row>
    <row r="87" spans="1:3">
      <c r="A87" s="20"/>
      <c r="B87" s="20"/>
      <c r="C87" s="21"/>
    </row>
    <row r="88" spans="1:3">
      <c r="A88" s="20"/>
      <c r="B88" s="20"/>
      <c r="C88" s="21"/>
    </row>
    <row r="89" spans="1:3">
      <c r="A89" s="20"/>
      <c r="B89" s="20"/>
      <c r="C89" s="21"/>
    </row>
    <row r="90" spans="1:3">
      <c r="A90" s="20"/>
      <c r="B90" s="20"/>
      <c r="C90" s="21"/>
    </row>
    <row r="91" spans="1:3">
      <c r="A91" s="20"/>
      <c r="B91" s="20"/>
      <c r="C91" s="21"/>
    </row>
    <row r="92" spans="1:3">
      <c r="A92" s="20"/>
      <c r="B92" s="20"/>
      <c r="C92" s="21"/>
    </row>
    <row r="93" spans="1:3">
      <c r="A93" s="20"/>
      <c r="B93" s="20"/>
      <c r="C93" s="21"/>
    </row>
    <row r="94" spans="1:3">
      <c r="A94" s="20"/>
      <c r="B94" s="20"/>
      <c r="C94" s="21"/>
    </row>
    <row r="95" spans="1:3">
      <c r="A95" s="20"/>
      <c r="B95" s="20"/>
      <c r="C95" s="21"/>
    </row>
    <row r="96" spans="1:3">
      <c r="A96" s="20"/>
      <c r="B96" s="20"/>
      <c r="C96" s="21"/>
    </row>
    <row r="97" spans="1:3">
      <c r="A97" s="20"/>
      <c r="B97" s="20"/>
      <c r="C97" s="22"/>
    </row>
    <row r="98" spans="1:3">
      <c r="A98" s="20"/>
      <c r="B98" s="20"/>
      <c r="C98" s="21"/>
    </row>
    <row r="99" spans="1:3">
      <c r="A99" s="20"/>
      <c r="B99" s="20"/>
      <c r="C99" s="21"/>
    </row>
    <row r="100" spans="1:3">
      <c r="A100" s="20"/>
      <c r="B100" s="20"/>
      <c r="C100" s="22"/>
    </row>
    <row r="101" spans="1:3">
      <c r="A101" s="20"/>
      <c r="B101" s="20"/>
      <c r="C101" s="21"/>
    </row>
    <row r="102" spans="1:3">
      <c r="A102" s="20"/>
      <c r="B102" s="20"/>
      <c r="C102" s="21"/>
    </row>
    <row r="103" spans="1:3">
      <c r="A103" s="23"/>
      <c r="B103" s="23"/>
      <c r="C103" s="13"/>
    </row>
    <row r="104" spans="1:3">
      <c r="A104" s="23"/>
      <c r="B104" s="23"/>
      <c r="C104" s="24"/>
    </row>
    <row r="105" spans="1:3">
      <c r="A105" s="12"/>
      <c r="B105" s="12"/>
      <c r="C105" s="25"/>
    </row>
    <row r="106" spans="1:3">
      <c r="A106" s="12"/>
      <c r="B106" s="12"/>
      <c r="C106" s="13"/>
    </row>
    <row r="107" spans="1:3">
      <c r="A107" s="12"/>
      <c r="B107" s="12"/>
      <c r="C107" s="7"/>
    </row>
    <row r="108" spans="1:3">
      <c r="A108" s="12"/>
      <c r="B108" s="12"/>
      <c r="C108" s="13"/>
    </row>
  </sheetData>
  <mergeCells count="8">
    <mergeCell ref="A42:A43"/>
    <mergeCell ref="A2:C2"/>
    <mergeCell ref="C5:C6"/>
    <mergeCell ref="A5:A6"/>
    <mergeCell ref="A39:C39"/>
    <mergeCell ref="C42:C43"/>
    <mergeCell ref="B5:B6"/>
    <mergeCell ref="B42:B43"/>
  </mergeCells>
  <phoneticPr fontId="0" type="noConversion"/>
  <conditionalFormatting sqref="A8:B8">
    <cfRule type="cellIs" dxfId="1" priority="2" stopIfTrue="1" operator="equal">
      <formula>#REF!</formula>
    </cfRule>
  </conditionalFormatting>
  <conditionalFormatting sqref="A10:B10">
    <cfRule type="cellIs" dxfId="0" priority="1" stopIfTrue="1" operator="equal">
      <formula>#REF!</formula>
    </cfRule>
  </conditionalFormatting>
  <pageMargins left="0.98425196850393704" right="0.98425196850393704" top="0.98425196850393704" bottom="0.98425196850393704" header="0.31496062992125984" footer="0.51181102362204722"/>
  <pageSetup paperSize="9" orientation="portrait" horizontalDpi="4294967293" verticalDpi="300" r:id="rId1"/>
  <headerFooter alignWithMargins="0"/>
  <rowBreaks count="1" manualBreakCount="1">
    <brk id="37" max="1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2017-09-13T06:30:23Z</cp:lastPrinted>
  <dcterms:created xsi:type="dcterms:W3CDTF">2004-09-15T08:13:54Z</dcterms:created>
  <dcterms:modified xsi:type="dcterms:W3CDTF">2017-09-13T06:30:26Z</dcterms:modified>
</cp:coreProperties>
</file>