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65" yWindow="-135" windowWidth="15210" windowHeight="8700" tabRatio="773" firstSheet="14" activeTab="20"/>
  </bookViews>
  <sheets>
    <sheet name="1. Címrend" sheetId="32" r:id="rId1"/>
    <sheet name="2. pénzmaradvány" sheetId="16" r:id="rId2"/>
    <sheet name="3. finansz. c. pü.-i műveletek" sheetId="17" r:id="rId3"/>
    <sheet name="4.1 bevételek" sheetId="33" r:id="rId4"/>
    <sheet name="4.2. fel-ok szerint" sheetId="36" r:id="rId5"/>
    <sheet name="5.1. kiadások" sheetId="5" r:id="rId6"/>
    <sheet name="5.2. fel-ok szerint" sheetId="37" r:id="rId7"/>
    <sheet name="6. Önk. kiadásai" sheetId="20" r:id="rId8"/>
    <sheet name="7. felújítás" sheetId="13" r:id="rId9"/>
    <sheet name="8. fejlesztés (felhalmozás)" sheetId="12" r:id="rId10"/>
    <sheet name="9. stab. tv. 3. § (1)" sheetId="29" r:id="rId11"/>
    <sheet name="10. fennálló köt." sheetId="30" r:id="rId12"/>
    <sheet name="11. létszám-előirányz." sheetId="11" r:id="rId13"/>
    <sheet name="12. közfogl. létszám-előirányz." sheetId="18" r:id="rId14"/>
    <sheet name="13. eu projekt" sheetId="10" r:id="rId15"/>
    <sheet name="14. céltartalék" sheetId="9" r:id="rId16"/>
    <sheet name="15. többéves" sheetId="8" r:id="rId17"/>
    <sheet name="16. előirányz.felhaszn.ütemterv" sheetId="4" r:id="rId18"/>
    <sheet name="17. közvetett támogatás" sheetId="15" r:id="rId19"/>
    <sheet name="18. lakoss.szolg.tám" sheetId="22" r:id="rId20"/>
    <sheet name="19. mérleg" sheetId="25" r:id="rId21"/>
  </sheets>
  <definedNames>
    <definedName name="_xlnm.Print_Area" localSheetId="7">'6. Önk. kiadásai'!$1:$1048576</definedName>
  </definedNames>
  <calcPr calcId="125725" fullCalcOnLoad="1"/>
</workbook>
</file>

<file path=xl/calcChain.xml><?xml version="1.0" encoding="utf-8"?>
<calcChain xmlns="http://schemas.openxmlformats.org/spreadsheetml/2006/main">
  <c r="N28" i="4"/>
  <c r="E46" i="20"/>
  <c r="F46"/>
  <c r="G46"/>
  <c r="H46"/>
  <c r="I46"/>
  <c r="J46"/>
  <c r="K46"/>
  <c r="L46"/>
  <c r="M46"/>
  <c r="N46"/>
  <c r="O46"/>
  <c r="P46"/>
  <c r="Q46"/>
  <c r="D46"/>
  <c r="K10" i="30"/>
  <c r="K12"/>
  <c r="K13"/>
  <c r="C17"/>
  <c r="D17"/>
  <c r="D18"/>
  <c r="E17"/>
  <c r="F17"/>
  <c r="F18"/>
  <c r="G17"/>
  <c r="H17"/>
  <c r="H18"/>
  <c r="I17"/>
  <c r="J17"/>
  <c r="J18"/>
  <c r="C18"/>
  <c r="C36"/>
  <c r="E18"/>
  <c r="E36"/>
  <c r="G18"/>
  <c r="G36"/>
  <c r="I18"/>
  <c r="I36"/>
  <c r="K19"/>
  <c r="K20"/>
  <c r="C27"/>
  <c r="D27"/>
  <c r="K27"/>
  <c r="E27"/>
  <c r="F27"/>
  <c r="F35"/>
  <c r="G27"/>
  <c r="H27"/>
  <c r="H35"/>
  <c r="I27"/>
  <c r="J27"/>
  <c r="J35"/>
  <c r="C35"/>
  <c r="E35"/>
  <c r="G35"/>
  <c r="I35"/>
  <c r="G13" i="11"/>
  <c r="I13"/>
  <c r="I21"/>
  <c r="F15" i="18"/>
  <c r="H13" i="9"/>
  <c r="H15"/>
  <c r="I15"/>
  <c r="J15"/>
  <c r="D19" i="8"/>
  <c r="I19"/>
  <c r="E19"/>
  <c r="F19"/>
  <c r="G19"/>
  <c r="H19"/>
  <c r="D30"/>
  <c r="I30"/>
  <c r="E30"/>
  <c r="F30"/>
  <c r="G30"/>
  <c r="H30"/>
  <c r="N9" i="4"/>
  <c r="N10"/>
  <c r="N11"/>
  <c r="N12"/>
  <c r="N13"/>
  <c r="N14"/>
  <c r="N15"/>
  <c r="B19"/>
  <c r="C19"/>
  <c r="D19"/>
  <c r="E19"/>
  <c r="F19"/>
  <c r="G19"/>
  <c r="H19"/>
  <c r="I19"/>
  <c r="J19"/>
  <c r="K19"/>
  <c r="L19"/>
  <c r="M19"/>
  <c r="N24"/>
  <c r="N25"/>
  <c r="N26"/>
  <c r="B28"/>
  <c r="C28"/>
  <c r="D28"/>
  <c r="E28"/>
  <c r="F28"/>
  <c r="G28"/>
  <c r="H28"/>
  <c r="I28"/>
  <c r="J28"/>
  <c r="K28"/>
  <c r="L28"/>
  <c r="M28"/>
  <c r="E31" i="15"/>
  <c r="J109"/>
  <c r="J159"/>
  <c r="L162"/>
  <c r="E214"/>
  <c r="G217"/>
  <c r="E267"/>
  <c r="G270"/>
  <c r="E306"/>
  <c r="G309"/>
  <c r="E312"/>
  <c r="F312"/>
  <c r="G312"/>
  <c r="K312"/>
  <c r="L312"/>
  <c r="M312"/>
  <c r="B10" i="25"/>
  <c r="B9"/>
  <c r="K10"/>
  <c r="K36"/>
  <c r="K43"/>
  <c r="K22"/>
  <c r="K54"/>
  <c r="B23"/>
  <c r="B22"/>
  <c r="K30"/>
  <c r="K33"/>
  <c r="K29"/>
  <c r="K38"/>
  <c r="B46"/>
  <c r="K53"/>
  <c r="B13" i="16"/>
  <c r="D21" i="17"/>
  <c r="I11" i="33"/>
  <c r="I19"/>
  <c r="I10"/>
  <c r="I27"/>
  <c r="I35"/>
  <c r="I46"/>
  <c r="M11" i="36"/>
  <c r="M12"/>
  <c r="M13"/>
  <c r="M14"/>
  <c r="M21"/>
  <c r="M15"/>
  <c r="M16"/>
  <c r="M17"/>
  <c r="M18"/>
  <c r="M19"/>
  <c r="J21"/>
  <c r="K21"/>
  <c r="L21"/>
  <c r="F11" i="5"/>
  <c r="F17"/>
  <c r="F31"/>
  <c r="F34"/>
  <c r="F30"/>
  <c r="M11" i="37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J38"/>
  <c r="K38"/>
  <c r="L38"/>
  <c r="C11" i="20"/>
  <c r="C12"/>
  <c r="C13"/>
  <c r="C14"/>
  <c r="C15"/>
  <c r="C16"/>
  <c r="C17"/>
  <c r="C18"/>
  <c r="C21"/>
  <c r="C22"/>
  <c r="C20"/>
  <c r="C23"/>
  <c r="C24"/>
  <c r="C25"/>
  <c r="C28"/>
  <c r="C27"/>
  <c r="C31"/>
  <c r="C32"/>
  <c r="C33"/>
  <c r="C34"/>
  <c r="C35"/>
  <c r="C36"/>
  <c r="C37"/>
  <c r="C38"/>
  <c r="C39"/>
  <c r="C42"/>
  <c r="C43"/>
  <c r="C44"/>
  <c r="E58" i="12"/>
  <c r="E61"/>
  <c r="J17" i="29"/>
  <c r="B53" i="25"/>
  <c r="N19" i="4"/>
  <c r="K17" i="30"/>
  <c r="K18"/>
  <c r="M38" i="37"/>
  <c r="K52" i="25"/>
  <c r="K9"/>
  <c r="I9" i="33"/>
  <c r="I70"/>
  <c r="I92"/>
  <c r="C41" i="20"/>
  <c r="C30"/>
  <c r="C10"/>
  <c r="J36" i="30"/>
  <c r="H36"/>
  <c r="F36"/>
  <c r="F37" i="5"/>
  <c r="F42"/>
  <c r="K37" i="25"/>
  <c r="K44"/>
  <c r="K42"/>
  <c r="B41"/>
  <c r="B52"/>
  <c r="B54"/>
  <c r="K41"/>
  <c r="D35" i="30"/>
  <c r="K35"/>
  <c r="K36"/>
  <c r="C46" i="20"/>
  <c r="D36" i="30"/>
  <c r="K35" i="25"/>
</calcChain>
</file>

<file path=xl/sharedStrings.xml><?xml version="1.0" encoding="utf-8"?>
<sst xmlns="http://schemas.openxmlformats.org/spreadsheetml/2006/main" count="896" uniqueCount="493">
  <si>
    <t>Általános épülettakarítás</t>
  </si>
  <si>
    <t>Kulturális ágazat</t>
  </si>
  <si>
    <t>Könyvtári szolgáltatás</t>
  </si>
  <si>
    <t>Munkaadót terhelő járulékok és szoc. hozzájár. adó</t>
  </si>
  <si>
    <t>Közhatalmi bevétel</t>
  </si>
  <si>
    <t>Intézményi működési bevétel</t>
  </si>
  <si>
    <t>Működési célú átvett pénzeszköz</t>
  </si>
  <si>
    <t>Felhalmozási bevételek</t>
  </si>
  <si>
    <t>Tárgyi eszközök és immat. javak értékesítése</t>
  </si>
  <si>
    <t>Felhalmozási célú támogatásértékű bevétel</t>
  </si>
  <si>
    <t>Felhalmozási célú átvett pénzeszköz</t>
  </si>
  <si>
    <t>1. számú melléklet</t>
  </si>
  <si>
    <t>7.</t>
  </si>
  <si>
    <t>Fejlesztési célú kiadás összesen</t>
  </si>
  <si>
    <t>Ktv.hatály</t>
  </si>
  <si>
    <t>fő</t>
  </si>
  <si>
    <t>Általános tartalék</t>
  </si>
  <si>
    <t>Tartalék összesen</t>
  </si>
  <si>
    <t>előirányzatai éves bontásban</t>
  </si>
  <si>
    <t xml:space="preserve">e-Ft-ban </t>
  </si>
  <si>
    <t>BEVÉTELEK</t>
  </si>
  <si>
    <t>KIADÁSOK</t>
  </si>
  <si>
    <t>Összesen</t>
  </si>
  <si>
    <t>felújítási előirányzatai célonként</t>
  </si>
  <si>
    <t>LÉTSZÁM KERET ÖSSZESEN:</t>
  </si>
  <si>
    <t>5.</t>
  </si>
  <si>
    <t>6.</t>
  </si>
  <si>
    <t>fejlesztési előirányzatai célonként</t>
  </si>
  <si>
    <t>Város-, községgazdálkodási m.n.s. szolgáltatások</t>
  </si>
  <si>
    <t>a, ellátottak térítési díja, kártérítés méltányossági alapon történő elengedés összege</t>
  </si>
  <si>
    <t>Elendedés</t>
  </si>
  <si>
    <t>Kedvezmény</t>
  </si>
  <si>
    <t>Jogcíme</t>
  </si>
  <si>
    <t>Mértéke %</t>
  </si>
  <si>
    <t>Összege Ft</t>
  </si>
  <si>
    <t>b, lakásépítéshez, felújításhoz nyújtott kölcsön elengedés összege</t>
  </si>
  <si>
    <t>c, helyi adó, gépjárműadónál biztosított kedvezmény, mentesség összege adónemenként</t>
  </si>
  <si>
    <t>2. oldal</t>
  </si>
  <si>
    <t>2. oldal összesen:</t>
  </si>
  <si>
    <t>3. oldal</t>
  </si>
  <si>
    <t>3. oldal összesen:</t>
  </si>
  <si>
    <t>Építményadó elengedés összesen:</t>
  </si>
  <si>
    <t xml:space="preserve">Építményadó kedvezmény összesen: </t>
  </si>
  <si>
    <t>4. oldal</t>
  </si>
  <si>
    <t>4. oldal összesen:</t>
  </si>
  <si>
    <t>5. oldal</t>
  </si>
  <si>
    <t>5. oldal összesen:</t>
  </si>
  <si>
    <t>6. oldal</t>
  </si>
  <si>
    <t>6. oldal összesen:</t>
  </si>
  <si>
    <t>Helyi adó elengedés mindösszesen:</t>
  </si>
  <si>
    <t>Helyi adó kedvezmény mindösszesen:</t>
  </si>
  <si>
    <t>d, helyiségek, eszközök hasznosításából származó bevételből nyújtott kedvezmény, mentesség</t>
  </si>
  <si>
    <t>e, egyéb kedvezmény vagy kölcsön elengedésének összege</t>
  </si>
  <si>
    <t>Működési cél</t>
  </si>
  <si>
    <t>Felhalmozási cél</t>
  </si>
  <si>
    <t>Bevételek</t>
  </si>
  <si>
    <t>Kiadások</t>
  </si>
  <si>
    <t>15. számú melléklet</t>
  </si>
  <si>
    <t xml:space="preserve">Közfoglalkoztatás  </t>
  </si>
  <si>
    <t>14. számú melléklet</t>
  </si>
  <si>
    <t>-</t>
  </si>
  <si>
    <t>10. számú melléklet</t>
  </si>
  <si>
    <t>jan.</t>
  </si>
  <si>
    <t>febr.</t>
  </si>
  <si>
    <t>márc.</t>
  </si>
  <si>
    <t>ápr.</t>
  </si>
  <si>
    <t>máj.</t>
  </si>
  <si>
    <t>jún.</t>
  </si>
  <si>
    <t>júl.</t>
  </si>
  <si>
    <t>aug.</t>
  </si>
  <si>
    <t>szept.</t>
  </si>
  <si>
    <t>okt.</t>
  </si>
  <si>
    <t>nov.</t>
  </si>
  <si>
    <t>dec.</t>
  </si>
  <si>
    <t>összesen</t>
  </si>
  <si>
    <t>* max: 13 000 Ft</t>
  </si>
  <si>
    <t>Gépjárműadó elengedés összesen:</t>
  </si>
  <si>
    <t>Gépjárműadó kedvezmény összesen:</t>
  </si>
  <si>
    <t>BEVÉTELEK ÖSSZESEN:</t>
  </si>
  <si>
    <t>KIADÁSOK ÖSSZESEN:</t>
  </si>
  <si>
    <t>Támogatások</t>
  </si>
  <si>
    <t>Támogatásértékű bevételek</t>
  </si>
  <si>
    <t>Véglegesen átvett pénzeszközök</t>
  </si>
  <si>
    <t>Támogatási kölcsönök visszatérülése</t>
  </si>
  <si>
    <t>Értékpapírok értékesítésének bevétele</t>
  </si>
  <si>
    <t>Kötvények kibocsátásának bevétele</t>
  </si>
  <si>
    <t>Hitelek</t>
  </si>
  <si>
    <t>Működési kiadások</t>
  </si>
  <si>
    <t>Felhalmozási kiadások</t>
  </si>
  <si>
    <t>Kölcsönök</t>
  </si>
  <si>
    <t>Egyéb speciális célú</t>
  </si>
  <si>
    <t>Működési tartalék</t>
  </si>
  <si>
    <t>Felhalmozási tartalék</t>
  </si>
  <si>
    <t>szolgáló előző évek pénzmaradványa</t>
  </si>
  <si>
    <t>A költségvetési hiány belső finanszírozására</t>
  </si>
  <si>
    <r>
      <t>A költségvetési hiány külső finanszírozására vagy</t>
    </r>
    <r>
      <rPr>
        <sz val="10"/>
        <rFont val="Arial"/>
        <charset val="238"/>
      </rPr>
      <t xml:space="preserve"> </t>
    </r>
  </si>
  <si>
    <t>a költségvetési többlet felhasználására szolgáló</t>
  </si>
  <si>
    <t>finanszírozási célú pénzügyi műveletek</t>
  </si>
  <si>
    <t>értékpapír kibocsátása, értékesítése</t>
  </si>
  <si>
    <t>értékpapír vásárlása, visszavásárlása</t>
  </si>
  <si>
    <t>hitel, kölcsön felvétele</t>
  </si>
  <si>
    <t>hitel, kölcsön törlesztése</t>
  </si>
  <si>
    <t>kiadási költségvetése</t>
  </si>
  <si>
    <t>hitel, kölcsön felvétele, átvállalása a folyósítás napjától a végtörlesztés napjáig</t>
  </si>
  <si>
    <t>Sajátos felhalmozási és tőkebevételek</t>
  </si>
  <si>
    <t>Munkaadót terhelő járulékok és szoc. hozzájár.-i adó</t>
  </si>
  <si>
    <t>Intézményi beruházások</t>
  </si>
  <si>
    <t>Kölcsön nyújtása</t>
  </si>
  <si>
    <t>Kölcsön törlesztése</t>
  </si>
  <si>
    <t>Működési célú kölcsönök</t>
  </si>
  <si>
    <t>Felhalmozási célú kölcsönök</t>
  </si>
  <si>
    <t>Ellátottak pénzbeli jutt.; társ., szocpol.-i és egyéb jutt.</t>
  </si>
  <si>
    <t>TARTALÉKOK</t>
  </si>
  <si>
    <t>Céltartalék</t>
  </si>
  <si>
    <t>Felhalmozási célú tartalék</t>
  </si>
  <si>
    <t>KÖLTSÉGVETÉSI KIADÁSOK ÖSSZESEN</t>
  </si>
  <si>
    <t>FINANSZÍROZÁSI CÉLÚ PÉNZÜGYI MŰVELETEK KIADÁSAI</t>
  </si>
  <si>
    <t>Működési célú műveletek kiadásai</t>
  </si>
  <si>
    <t>Felhalmozási célú műveletek kiadásai</t>
  </si>
  <si>
    <t>PASSZÍV PÉNZÜGYI MŰVELETEK</t>
  </si>
  <si>
    <t>KIADÁSOK MINDÖSSZESEN:</t>
  </si>
  <si>
    <t>a számvitelről szóló törvény szerinti hitelviszonyt meg-testesítő értékpapír forgalomba hozatala a forgalomba hozatal napjától a beváltás napjáig</t>
  </si>
  <si>
    <t>váltó kibocsátása a kibocsátás napjától a beváltás napjáig</t>
  </si>
  <si>
    <t>az Szt. szerint pénzügyi lízing lízingbevevői félként történő megkötése a lízing futamideje alatt</t>
  </si>
  <si>
    <t>a visszavásárlási kötelezettség kikötésével megkötött adásvételi szerződés eladói félként történő megkötése
– ideértve az Szt. szerinti valódi penziós és óvadéki repóügyleteket is – a visszavásárlásig</t>
  </si>
  <si>
    <t>a szerződésben kapott, legalább háromszázhatvanöt nap időtartamú halasztott fizetés, részletfizetés</t>
  </si>
  <si>
    <t>külföldi hitelintézetek által, származékos műveletek különbözeteként az ÁKK Zrt.-nél elhelyezett fedezeti betétek</t>
  </si>
  <si>
    <t>Az adósságot keletkeztető ügylet megnevezése</t>
  </si>
  <si>
    <t>Fejlesztés cél megnevezése</t>
  </si>
  <si>
    <t>Saját bevétel és adósságot keletkeztető ügyletből eredő fizetési kötelezettség a tárgyévet követő</t>
  </si>
  <si>
    <t>Helyi adók</t>
  </si>
  <si>
    <t>Fizetési kötelezettséggel csökkentett saját bevétel (09-26)</t>
  </si>
  <si>
    <t>Adott váltó</t>
  </si>
  <si>
    <t>Fizetési kötelezettség összesen (10+18)</t>
  </si>
  <si>
    <t>Pénzügyi lízing</t>
  </si>
  <si>
    <t>Halasztott fizetés</t>
  </si>
  <si>
    <t>Kezességvállalással kapcsolatos megtérülés</t>
  </si>
  <si>
    <t>Osztalékok, koncessziós díjak</t>
  </si>
  <si>
    <t>Díjak, pótlékok, bírságok</t>
  </si>
  <si>
    <t>Részvények, részesedések értékesítése</t>
  </si>
  <si>
    <t>Vállalat értékesítéséből, privatizációból származó bevételek</t>
  </si>
  <si>
    <t>Saját bevételek (01+…+07)</t>
  </si>
  <si>
    <t>Saját bevételek (08. sor) 50 %-a</t>
  </si>
  <si>
    <t>Előző év(ek)ben keletkezett tárgyévet terhelő fizetési kötelezettség (11+…+17)</t>
  </si>
  <si>
    <t>Felvett, átvállalt hitel és annak tőketartozása</t>
  </si>
  <si>
    <t>Felvett, átvállalt kölcsön és annak tőketartozása</t>
  </si>
  <si>
    <t>Hitelviszonyt megtestesítő értékpapír</t>
  </si>
  <si>
    <t>Kezességvállalásból eredő fizetési kötelezettség</t>
  </si>
  <si>
    <t>Tárgyévben keletkezett, illetve keletkező, tárgy-évet terhelő fizetési kötelezettség (19+…+25)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</si>
  <si>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</si>
  <si>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</si>
  <si>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</si>
  <si>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</si>
  <si>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</si>
  <si>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</si>
  <si>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</si>
  <si>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</si>
  <si>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</si>
  <si>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</si>
  <si>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</si>
  <si>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</si>
  <si>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</si>
  <si>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</si>
  <si>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</si>
  <si>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</si>
  <si>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</si>
  <si>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</si>
  <si>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</si>
  <si>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</si>
  <si>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</si>
  <si>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</si>
  <si>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</si>
  <si>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</si>
  <si>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</si>
  <si>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</si>
  <si>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</si>
  <si>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Tárgyi eszközök, immateriális javak, vagyoni értékű jog értékesítése, vagyonhasznosításból származó bevétel</t>
  </si>
  <si>
    <t>2015. évben</t>
  </si>
  <si>
    <t>2016. évben</t>
  </si>
  <si>
    <t>2017. évben</t>
  </si>
  <si>
    <t>2018. évben</t>
  </si>
  <si>
    <t>általános tartaléka és céltartalékának felosztása</t>
  </si>
  <si>
    <t>Címrendje</t>
  </si>
  <si>
    <t xml:space="preserve">     Kommunális ágazat</t>
  </si>
  <si>
    <t xml:space="preserve">     Egészségügyi ágazat</t>
  </si>
  <si>
    <t xml:space="preserve">     Szociális ágazat </t>
  </si>
  <si>
    <t xml:space="preserve">     Oktatási ágazat</t>
  </si>
  <si>
    <t>Az önkormányzat költségvetésében szereplő nem intézményi kiadások</t>
  </si>
  <si>
    <t>I. Működési bevételek</t>
  </si>
  <si>
    <t xml:space="preserve">          - társadalombiztosítás pénzügyi alapjaiból</t>
  </si>
  <si>
    <t xml:space="preserve">          - helyi önkormányzattól</t>
  </si>
  <si>
    <t>Díjak</t>
  </si>
  <si>
    <t>Általános forgalmi adó bevételek</t>
  </si>
  <si>
    <t>Bérleti díj bevételek</t>
  </si>
  <si>
    <t>Nyújtott szolgáltatások ellenértéke</t>
  </si>
  <si>
    <t>II. Felhalmozási bevételek</t>
  </si>
  <si>
    <t>1. Felhalmozási bevétel</t>
  </si>
  <si>
    <t>Tárgyi eszközök és immateriális javak értékesítése</t>
  </si>
  <si>
    <t>3. Felhalmozási célú átvett pénzeszköz</t>
  </si>
  <si>
    <t xml:space="preserve">          - működési célú igénybevétele</t>
  </si>
  <si>
    <t xml:space="preserve">          - felhalmozási célú igénybevétele</t>
  </si>
  <si>
    <t>Működési célú pénzügyi műveletek bevételei</t>
  </si>
  <si>
    <t>Felhalmozási célú pénzügyi műveletek bevételei</t>
  </si>
  <si>
    <t>Illetékek</t>
  </si>
  <si>
    <t>Pénzügyi befektetések bevételei</t>
  </si>
  <si>
    <t>Működési célú</t>
  </si>
  <si>
    <t>Felhalmozási célú</t>
  </si>
  <si>
    <t>Közutak, hidak, alagutak üzemeltetése, fenntartása</t>
  </si>
  <si>
    <t>Zöldterület-kezelés</t>
  </si>
  <si>
    <t>Köztemető-fenntartás és -működtetés</t>
  </si>
  <si>
    <t>Háziorvosi ügyeleti ellátás</t>
  </si>
  <si>
    <t>Egészségügyi laboratóriumi szolgáltatások</t>
  </si>
  <si>
    <t>Fizikoterápiás szolgáltatás</t>
  </si>
  <si>
    <t>Önkormányzat mindösszesen:</t>
  </si>
  <si>
    <t>Intézmény</t>
  </si>
  <si>
    <t>Kjt. hatály</t>
  </si>
  <si>
    <t>2015. év</t>
  </si>
  <si>
    <t>Felhalmozási célú kamat és árfolyamveszteség</t>
  </si>
  <si>
    <t>Költségvetési hiány belső finanszíro-zására szolgáló pénzforgalom nélküli bevételek</t>
  </si>
  <si>
    <t>MŰKÖDÉSI KIADÁSOK</t>
  </si>
  <si>
    <t>Személyi jellegű kiadások</t>
  </si>
  <si>
    <t>FELHALMOZÁSI KIADÁSOK</t>
  </si>
  <si>
    <t>Felújítás</t>
  </si>
  <si>
    <t>Lakástámogatás</t>
  </si>
  <si>
    <t>Lakásépítés</t>
  </si>
  <si>
    <t>KÖLCSÖNÖK</t>
  </si>
  <si>
    <t>Ellátottak pénzbeli juttatásai</t>
  </si>
  <si>
    <t>Tartalék</t>
  </si>
  <si>
    <t>Kommunális ágazat</t>
  </si>
  <si>
    <t>Közvilágítás</t>
  </si>
  <si>
    <t>Egészségügyi ágazat</t>
  </si>
  <si>
    <t>Fogorvosi alapellátás</t>
  </si>
  <si>
    <t>Szociális ágazat</t>
  </si>
  <si>
    <t>Oktatási ágazat</t>
  </si>
  <si>
    <t>Óvodai nevelés, ellátás</t>
  </si>
  <si>
    <t>Megnevezés</t>
  </si>
  <si>
    <t>KÖLTSÉGVETÉSI BEVÉTELEK</t>
  </si>
  <si>
    <t>Pénzforgalmi bevételek</t>
  </si>
  <si>
    <t>Pénzforgalmi kiadások</t>
  </si>
  <si>
    <t>Kamatkiadások</t>
  </si>
  <si>
    <t>Szociálpolitikai ellátások és egyéb juttatások</t>
  </si>
  <si>
    <t>Előző évi maradvány átadás</t>
  </si>
  <si>
    <t>Támogatásértékű működési kiadás</t>
  </si>
  <si>
    <t>Működési célú pénzeszközátadás</t>
  </si>
  <si>
    <t>Működési célú kölcsön nyújtása, visszafizetése</t>
  </si>
  <si>
    <t>Felhalmozási és tőke jellegű bevételek</t>
  </si>
  <si>
    <t>Támogatásértékű felhalmozási kiadás</t>
  </si>
  <si>
    <t>Felhalmozási célú pénzeszközátadás</t>
  </si>
  <si>
    <t>Felhalmozási célú kölcsön nyújtása, visszafizetése</t>
  </si>
  <si>
    <t>Pénzügyi befektetések kiadásai</t>
  </si>
  <si>
    <t>Pénzforgalmi nélküli kiadások</t>
  </si>
  <si>
    <t>Működési célú tartalékok</t>
  </si>
  <si>
    <t>Felhalmozási célú tartalékok</t>
  </si>
  <si>
    <t>KÖLTSÉGVETÉSI HIÁNY</t>
  </si>
  <si>
    <t xml:space="preserve">Működési hiány </t>
  </si>
  <si>
    <t>Felhalmozási hiány</t>
  </si>
  <si>
    <t>FINANSZÍROZÁSI CÉLÚ KIADÁSOK</t>
  </si>
  <si>
    <t>Működési célú hiteltörlesztés</t>
  </si>
  <si>
    <t>Felhalmozási célú hiteltörlesztés</t>
  </si>
  <si>
    <t>KIADÁSOK ÖSSZESEN</t>
  </si>
  <si>
    <t xml:space="preserve">A KÖLTSÉGVETÉS ÖSSZESÍTETT HIÁNYA </t>
  </si>
  <si>
    <t>A HIÁNY FINANSZÍROZÁSÁNAK MÓDJA</t>
  </si>
  <si>
    <t>Belső forrásból</t>
  </si>
  <si>
    <t>Működési célú pénzmaradvány igénybevétele</t>
  </si>
  <si>
    <t>Felhalmozási célú pénzmaradvány igénybevétele</t>
  </si>
  <si>
    <t>Külső forrásból</t>
  </si>
  <si>
    <t>Működési célú hitelfelvétel</t>
  </si>
  <si>
    <t>Felhalmozási célú hitelfelvétel</t>
  </si>
  <si>
    <t>BEVÉTELEK MINDÖSSZESEN</t>
  </si>
  <si>
    <t>KIADÁSOK MINDÖSSZESEN</t>
  </si>
  <si>
    <t>Működési célú bevételek összesen</t>
  </si>
  <si>
    <t>Működési célú kiadások összesen</t>
  </si>
  <si>
    <t>Felhalmozási célú bevételek összesen</t>
  </si>
  <si>
    <t xml:space="preserve"> Felhalmozási célú kiadások összesen</t>
  </si>
  <si>
    <t>Lakossági és közösségi szolgáltatások támogatása</t>
  </si>
  <si>
    <r>
      <t>K</t>
    </r>
    <r>
      <rPr>
        <b/>
        <sz val="12"/>
        <rFont val="Times New Roman"/>
        <family val="1"/>
        <charset val="238"/>
      </rPr>
      <t>ÖLTSÉGVETÉSI KIADÁSOK</t>
    </r>
  </si>
  <si>
    <r>
      <t xml:space="preserve">BEVÉTELEK ÖSSZESEN 
</t>
    </r>
    <r>
      <rPr>
        <b/>
        <sz val="10"/>
        <rFont val="Times New Roman"/>
        <family val="1"/>
        <charset val="238"/>
      </rPr>
      <t>(Pénzforgalom nélküli és finansz. c. bevételek nélkül)</t>
    </r>
  </si>
  <si>
    <t>összevont költségvetési mérlege</t>
  </si>
  <si>
    <t>Céltartalékok  működési</t>
  </si>
  <si>
    <t>Szolgáltatás</t>
  </si>
  <si>
    <t>Beruházási és felújítási kiadások</t>
  </si>
  <si>
    <t>Telekadó elengedés összesen:</t>
  </si>
  <si>
    <t>Telekadó kedvezmény összesen:</t>
  </si>
  <si>
    <t>magánszemélyek kommunális adója</t>
  </si>
  <si>
    <t>Magánszemélyek kommunális adója elengedés összesen:</t>
  </si>
  <si>
    <t>Magánszemélyek kommunális adója kedvezmény összesen:</t>
  </si>
  <si>
    <t>A támogatás kedvezményezettje</t>
  </si>
  <si>
    <t>Összesen Ft</t>
  </si>
  <si>
    <t>Döntés száma</t>
  </si>
  <si>
    <t>Döntés-hozó</t>
  </si>
  <si>
    <t>Bevétel</t>
  </si>
  <si>
    <t>Kiadás</t>
  </si>
  <si>
    <t>Cél megnevezése</t>
  </si>
  <si>
    <t>Testületi hat.</t>
  </si>
  <si>
    <t>M.tv.könyv</t>
  </si>
  <si>
    <t>Függő, átfutó, kiegyenlítő kiadások</t>
  </si>
  <si>
    <t>Sorszám</t>
  </si>
  <si>
    <t>Felújítási cél megnevezése</t>
  </si>
  <si>
    <t>Sor-szám</t>
  </si>
  <si>
    <t>Fejlesztési cél megnevezése</t>
  </si>
  <si>
    <t>Teljesítés</t>
  </si>
  <si>
    <t>Eredeti előirányzat</t>
  </si>
  <si>
    <t>Módosított előirányzat</t>
  </si>
  <si>
    <t>%-os teljesülés</t>
  </si>
  <si>
    <t>gépjárműadó</t>
  </si>
  <si>
    <t>építményadó</t>
  </si>
  <si>
    <t>telekadó</t>
  </si>
  <si>
    <t>megnevezés</t>
  </si>
  <si>
    <t>EU támogatással megvalósuló programok, projektek</t>
  </si>
  <si>
    <t>11. számú melléklet</t>
  </si>
  <si>
    <t>feladat megnevezése</t>
  </si>
  <si>
    <t>12. számú melléklet</t>
  </si>
  <si>
    <t>hosszú lejáratra kapott kölcsönök</t>
  </si>
  <si>
    <t>beruházási és fejlesztési hitelek</t>
  </si>
  <si>
    <t>működési célú hosszú lejáratú hitelek</t>
  </si>
  <si>
    <t>egyéb hosszú lejáratú kötelezettségek</t>
  </si>
  <si>
    <t>Összesen:</t>
  </si>
  <si>
    <t xml:space="preserve">e Ft-ban </t>
  </si>
  <si>
    <t>e Ft-ban</t>
  </si>
  <si>
    <t>1.</t>
  </si>
  <si>
    <t>2.</t>
  </si>
  <si>
    <t>3.</t>
  </si>
  <si>
    <t>4.</t>
  </si>
  <si>
    <t>Személyi juttatások</t>
  </si>
  <si>
    <t>Dologi kiadások</t>
  </si>
  <si>
    <t>Egyéb működéi célú kiadások</t>
  </si>
  <si>
    <t>Munkaadót terhelő járulékok és SZHA</t>
  </si>
  <si>
    <t>Intézmé-nyi beruhá-zások</t>
  </si>
  <si>
    <t>Társadalom, szocpol.-i és egyéb juttatások</t>
  </si>
  <si>
    <t>Támoga-tás értékű kiadás</t>
  </si>
  <si>
    <t>Pénz-eszköz átadás</t>
  </si>
  <si>
    <t>Működési célú kölcsön nyújtás</t>
  </si>
  <si>
    <t>Felhalm.-i célú kölcsön nyújtás</t>
  </si>
  <si>
    <t>Kölcsön-törlesztés</t>
  </si>
  <si>
    <t>melyek megvalósításához adósságot keletkeztető ügylet megkötése szükséges</t>
  </si>
  <si>
    <t>saját bevételeinek és az adósságot keletkeztető ügyleteiből eredő fizetési kötelezettségének bemutatása</t>
  </si>
  <si>
    <t>tartozások fejlesztési célú kötvénykibocsátásból</t>
  </si>
  <si>
    <t>tartozások működési célú kötvénykibocsátásból</t>
  </si>
  <si>
    <t xml:space="preserve">     Kulturális ágazat</t>
  </si>
  <si>
    <t>Községi Önkormányzat</t>
  </si>
  <si>
    <t>Kötcse Község Önkormányzatának</t>
  </si>
  <si>
    <t xml:space="preserve">          - fejezeti kezelésű előirányzattól</t>
  </si>
  <si>
    <t>Család, növédelmi eü.gondozás</t>
  </si>
  <si>
    <t>Kötcse Községi Önkormányzat</t>
  </si>
  <si>
    <t>Működési bevételek</t>
  </si>
  <si>
    <t>6. számú melléklet</t>
  </si>
  <si>
    <t>7. számú melléklet</t>
  </si>
  <si>
    <t>8. számú melléklet</t>
  </si>
  <si>
    <t>9. számú melléklet</t>
  </si>
  <si>
    <t>2019. évben</t>
  </si>
  <si>
    <t>2016. év</t>
  </si>
  <si>
    <t xml:space="preserve">Egyéb felhalmozási kiadás </t>
  </si>
  <si>
    <t>Részmunkaidős</t>
  </si>
  <si>
    <t>Teljes munkaidős</t>
  </si>
  <si>
    <t>Kötelező feladatok</t>
  </si>
  <si>
    <t>Önként vállalt feladatok</t>
  </si>
  <si>
    <t>1. Működési célú támogatás államháztartáson belülről</t>
  </si>
  <si>
    <t>Visszatérítendő támogatások, kölcsönök megtérülése áh.-on belülről</t>
  </si>
  <si>
    <t>Garancia- és kezességvállalásból származó megtérülés áh.-on belülről</t>
  </si>
  <si>
    <t>Előző évi költségvetési kiegészítések, visszatérülések</t>
  </si>
  <si>
    <t>Önkormányzat működési célú költségvetési támogatása</t>
  </si>
  <si>
    <t>2. Közhatalmi bevétel</t>
  </si>
  <si>
    <t>Hozzájárulások</t>
  </si>
  <si>
    <t>Más fizetési kötelezettségek</t>
  </si>
  <si>
    <t>3. Intézményi működési bevétel</t>
  </si>
  <si>
    <t>Áru- és készletértékesítés</t>
  </si>
  <si>
    <t>Intézményi ellátási díjak</t>
  </si>
  <si>
    <t>4. Működési célú átvett pénzeszköz</t>
  </si>
  <si>
    <t>Pénzeszközátvétel államháztartáson kívülről</t>
  </si>
  <si>
    <t>Visszatérítendő támogatások, kölcsönök visszatérülése áh.-on kívülről</t>
  </si>
  <si>
    <t>Garancia- és kezességvállalásból származó megtérülés áh.-on kívülről</t>
  </si>
  <si>
    <t>2. Felhalmozási célú támogatás államháztartáson belülről</t>
  </si>
  <si>
    <t>Önkormányzat felhalmozási célú költségvetési támogatása</t>
  </si>
  <si>
    <t>KÖLTSÉGVETÉSI BEVÉTELEK ÖSSZESEN (I.+II.):</t>
  </si>
  <si>
    <t>III. Előző évi előirányzat-maradvány, pénzmaradvány, valamint a vállalkozási maradvány alaptevékenység ellátására történő</t>
  </si>
  <si>
    <t>IV. Finanszírozási célú pénzügyi műveletek bevételei</t>
  </si>
  <si>
    <t>Hitel-, kölcsönfelvétel államháztartáson kívülről</t>
  </si>
  <si>
    <t>Belföldi értékpapírok bevételei</t>
  </si>
  <si>
    <t>Államháztartáson belüli megelőlegezések beérkezése</t>
  </si>
  <si>
    <t>Irányító szervi támogatás</t>
  </si>
  <si>
    <t>Külföldi finanszírozás bevételei</t>
  </si>
  <si>
    <t>V. Aktív pénzügyi műveletek</t>
  </si>
  <si>
    <t>BEVÉTELEK MINDÖSSZESEN (I.+II.+III.+IV.+V.):</t>
  </si>
  <si>
    <t>4.1. számú melléklet</t>
  </si>
  <si>
    <t>4.2. számú melléklet</t>
  </si>
  <si>
    <t>kötelező, önként vállalt és államigazgatási fel.-ok szerint</t>
  </si>
  <si>
    <t>Állam-igazgatási feladatok</t>
  </si>
  <si>
    <t>Száma</t>
  </si>
  <si>
    <t>Megnevezése</t>
  </si>
  <si>
    <t>Család- és nővédelmi egészségügyi gondozás</t>
  </si>
  <si>
    <t>MINDÖSSZESEN</t>
  </si>
  <si>
    <t>5.1. számú melléklet</t>
  </si>
  <si>
    <t>5.2. számú melléklet</t>
  </si>
  <si>
    <t>17. sz. melléklet</t>
  </si>
  <si>
    <t>19. számú melléklet</t>
  </si>
  <si>
    <t>Működési célúő támogatás áh-n belülről</t>
  </si>
  <si>
    <t xml:space="preserve">          - központi költségvetési szervtől</t>
  </si>
  <si>
    <t xml:space="preserve">          - kulturális feladatok támogatása</t>
  </si>
  <si>
    <t xml:space="preserve">          - egyes köznevelési feladatainak támogatás</t>
  </si>
  <si>
    <t xml:space="preserve">          - helyi önkormányzatok működésének általános támogatása</t>
  </si>
  <si>
    <t xml:space="preserve">          - szociális gyerekjóléti és gyermekétkezetetési feladatainak támogatása</t>
  </si>
  <si>
    <t xml:space="preserve">          - működési célú központosított előirányzatok</t>
  </si>
  <si>
    <t xml:space="preserve">          - helyi önkormányzatok kiegészítő támogatásai</t>
  </si>
  <si>
    <t xml:space="preserve">          - elvárt állami támogatás</t>
  </si>
  <si>
    <t>Továbbszámlázott szolgáltatások</t>
  </si>
  <si>
    <t>Egyéb sajátos bevételek</t>
  </si>
  <si>
    <t xml:space="preserve">Alkalmazottak térítése                                                          </t>
  </si>
  <si>
    <t>Kötbér, egyéb kártérítés, visszatérülések</t>
  </si>
  <si>
    <t xml:space="preserve">Működési célú hozam- és kamatbevétel                            </t>
  </si>
  <si>
    <t>Átengedett központi adók</t>
  </si>
  <si>
    <t xml:space="preserve">Bírságok, díjak, pótlékok, </t>
  </si>
  <si>
    <t>Családsegítés</t>
  </si>
  <si>
    <t>Jelzőrendszeres házi segítségnyújtás</t>
  </si>
  <si>
    <t xml:space="preserve">Jelzőrendszeres házi segítségnyújtás                                                              </t>
  </si>
  <si>
    <t xml:space="preserve">Családsegítés                                                                                                        </t>
  </si>
  <si>
    <t>bevételi előirányzatai</t>
  </si>
  <si>
    <t xml:space="preserve"> kiadási előirányzatai</t>
  </si>
  <si>
    <t>2020. évben</t>
  </si>
  <si>
    <t>2017. év</t>
  </si>
  <si>
    <t>Jelzőrendszeres házi segítségnyújtás díja TKT-nak</t>
  </si>
  <si>
    <t>Nagycsepely Község Önkormányzatának</t>
  </si>
  <si>
    <t xml:space="preserve">Nagycsepely Község Önkormányzatának </t>
  </si>
  <si>
    <t xml:space="preserve"> bevételi előirányzatai </t>
  </si>
  <si>
    <t>013350</t>
  </si>
  <si>
    <t>011130</t>
  </si>
  <si>
    <t>066020</t>
  </si>
  <si>
    <t>Gyermekvédelmi pénzbeli és természetbeni ellátások</t>
  </si>
  <si>
    <t>Hosszabb időtartamú közfoglalkoztatás</t>
  </si>
  <si>
    <t>041233</t>
  </si>
  <si>
    <t>082092</t>
  </si>
  <si>
    <t>013320</t>
  </si>
  <si>
    <t>Kormányzati funkciók</t>
  </si>
  <si>
    <t xml:space="preserve"> kiadási előirányzatai </t>
  </si>
  <si>
    <t>045160</t>
  </si>
  <si>
    <t>Önkormányzati vagyonnal való gazdálkodással kapcsolatos</t>
  </si>
  <si>
    <t>066010</t>
  </si>
  <si>
    <t>Önkormányzatok és önkormányzati hivatalok jogalkotó és ált. igazgatási tev.</t>
  </si>
  <si>
    <t>064010</t>
  </si>
  <si>
    <t>072112</t>
  </si>
  <si>
    <t>072311</t>
  </si>
  <si>
    <t>072420</t>
  </si>
  <si>
    <t>072450</t>
  </si>
  <si>
    <t>074031</t>
  </si>
  <si>
    <t>Munkanélküli aktív korúak ellátása</t>
  </si>
  <si>
    <t>Lakásfenntartással, lakhatással összefüggő ellátások</t>
  </si>
  <si>
    <t>Egyéb szociális pénzbeli ellátások, támogatások</t>
  </si>
  <si>
    <t>Egyéb szociális pénzbeli ellátások, támogatások (átmeneti segély)</t>
  </si>
  <si>
    <t>Elhunyt személyek hátramaradottainak pénzbeli ellátása (temetési segély)</t>
  </si>
  <si>
    <t>Betegséggel kapcsolatos pénzbeli ellátások, támogatások</t>
  </si>
  <si>
    <t>Közművelődés- hagyományos közösségi kulturális értékek gondozása</t>
  </si>
  <si>
    <t>091140</t>
  </si>
  <si>
    <t>Egyéb szociális pénzbeli ellátások, támogatások (köztemetés)</t>
  </si>
  <si>
    <t>Gyermekvédelmi pénzbeli és természetbeni ellátások (rendkívüli gyermekvéd.tám.)</t>
  </si>
  <si>
    <t>082044</t>
  </si>
  <si>
    <t>082091</t>
  </si>
  <si>
    <t>Közmvelődés - közösségi és társadalmi részvétel fejlesztése</t>
  </si>
  <si>
    <t>018010</t>
  </si>
  <si>
    <t>Önkormányzatok elszámolásai a központi költségvetéssel</t>
  </si>
  <si>
    <t xml:space="preserve">Önkormányzati vagyonnal való gazdálkodással kapcsolatos </t>
  </si>
  <si>
    <t>Önk.és önk-i hivatalok jogalkotó és ált.ig.tev.</t>
  </si>
  <si>
    <t>Önk-i vagyonnal való gazdálkodással kapcsolatos</t>
  </si>
  <si>
    <t>Szabad kapacitás terhére végzett, nem haszonszerzési célú tev.</t>
  </si>
  <si>
    <t>Elhunyt személyek hátramaradottainak pénzbeli ell.</t>
  </si>
  <si>
    <t>Betegséggel kapcs.pénzbeli ell., tám.</t>
  </si>
  <si>
    <t>Gyerekvédelmi pénzbeli és természetbeli ell.</t>
  </si>
  <si>
    <t>Lakásfenntartássa, lakhatással kapcsolatos ell.</t>
  </si>
  <si>
    <t>Közművelődés - közösségi és társadalmi részvétel fejl.</t>
  </si>
  <si>
    <t>Közművelődés - hagyományos közösségi kulturális értékek gondozása</t>
  </si>
  <si>
    <t>Nagycsepely Község Önkormányzatának azon fejlesztési céljai,</t>
  </si>
  <si>
    <t>Nagycsepely Község Önkormányzata</t>
  </si>
  <si>
    <t>Nagycsepely Községi Önkormányzat</t>
  </si>
  <si>
    <t>Nagycsepely Községi Önkormányzat többéves kihatással járó feladatainak</t>
  </si>
  <si>
    <t>felhalmozási célú általános tartalék</t>
  </si>
  <si>
    <t>2021. évben</t>
  </si>
  <si>
    <t>2022-2031. években</t>
  </si>
  <si>
    <t>2015. évi létszám-előirányzata</t>
  </si>
  <si>
    <t xml:space="preserve"> 2015. évi közfoglalkoztatotti létszám-előirányzata</t>
  </si>
  <si>
    <t>2018. év</t>
  </si>
  <si>
    <t>2019-2031. év</t>
  </si>
  <si>
    <t>2015.évi előirányzat-felhasználási ütemterv</t>
  </si>
  <si>
    <t>2015. évi költségvetési terv</t>
  </si>
  <si>
    <t>Nagycsepely Községi Önkormányzat 2015. évi közvetett támogatásai</t>
  </si>
  <si>
    <t>Nagycsepely Községi Önkormányzat 2015.évi közvetett támogatásai</t>
  </si>
  <si>
    <t xml:space="preserve">18. számú melléklet </t>
  </si>
  <si>
    <t xml:space="preserve">16. számú melléklet </t>
  </si>
  <si>
    <t>2.számú melléklet</t>
  </si>
  <si>
    <t xml:space="preserve">3. számú melléklet </t>
  </si>
  <si>
    <t xml:space="preserve">13. számú melléklet </t>
  </si>
  <si>
    <t>az 1/2015. (II.12.) számú rendelethez</t>
  </si>
  <si>
    <t xml:space="preserve">az 1/2015. (II.12.) számú rendelethez </t>
  </si>
  <si>
    <t xml:space="preserve">       az 1/2015. (II.12.) számú rendelethez         </t>
  </si>
  <si>
    <t xml:space="preserve">     az 1/2015. (II.12.) számú rendelethez          </t>
  </si>
  <si>
    <t xml:space="preserve">     az 1/2015. (II.12.) számú rendelethez           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</si>
</sst>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70" formatCode="_-* #,##0\ _F_t_-;\-* #,##0\ _F_t_-;_-* &quot;-&quot;??\ _F_t_-;_-@_-"/>
    <numFmt numFmtId="171" formatCode="#,###,##0"/>
  </numFmts>
  <fonts count="43">
    <font>
      <sz val="10"/>
      <name val="Arial"/>
      <charset val="238"/>
    </font>
    <font>
      <sz val="10"/>
      <name val="Arial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name val="Arial CE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9"/>
      <name val="Arial CE"/>
      <charset val="238"/>
    </font>
    <font>
      <b/>
      <sz val="11"/>
      <name val="Arial CE"/>
      <charset val="238"/>
    </font>
    <font>
      <sz val="10"/>
      <name val="Arial CE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sz val="8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4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b/>
      <sz val="13"/>
      <name val="Times New Roman"/>
      <family val="1"/>
      <charset val="238"/>
    </font>
    <font>
      <sz val="10"/>
      <color indexed="8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sz val="12"/>
      <name val="Arial"/>
      <charset val="238"/>
    </font>
    <font>
      <sz val="11"/>
      <name val="Times New Roman"/>
      <family val="1"/>
      <charset val="238"/>
    </font>
    <font>
      <b/>
      <sz val="10"/>
      <name val="Arial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3" fillId="0" borderId="0"/>
    <xf numFmtId="0" fontId="6" fillId="0" borderId="0"/>
    <xf numFmtId="0" fontId="4" fillId="0" borderId="0" applyNumberFormat="0" applyFill="0" applyBorder="0" applyAlignment="0" applyProtection="0"/>
    <xf numFmtId="0" fontId="6" fillId="0" borderId="0"/>
  </cellStyleXfs>
  <cellXfs count="50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0" borderId="1" xfId="0" applyFont="1" applyBorder="1"/>
    <xf numFmtId="0" fontId="3" fillId="0" borderId="0" xfId="0" applyFont="1" applyBorder="1"/>
    <xf numFmtId="0" fontId="0" fillId="0" borderId="0" xfId="0" applyBorder="1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5" xfId="0" applyBorder="1"/>
    <xf numFmtId="0" fontId="3" fillId="0" borderId="6" xfId="0" applyFont="1" applyBorder="1"/>
    <xf numFmtId="0" fontId="4" fillId="0" borderId="0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/>
    <xf numFmtId="0" fontId="3" fillId="0" borderId="10" xfId="0" applyFont="1" applyBorder="1"/>
    <xf numFmtId="0" fontId="0" fillId="0" borderId="10" xfId="0" applyBorder="1"/>
    <xf numFmtId="0" fontId="3" fillId="0" borderId="10" xfId="0" applyFont="1" applyBorder="1" applyAlignment="1">
      <alignment horizontal="center"/>
    </xf>
    <xf numFmtId="0" fontId="4" fillId="0" borderId="10" xfId="0" applyFont="1" applyBorder="1"/>
    <xf numFmtId="0" fontId="0" fillId="0" borderId="0" xfId="0" applyAlignment="1">
      <alignment horizontal="left"/>
    </xf>
    <xf numFmtId="0" fontId="0" fillId="0" borderId="10" xfId="0" applyBorder="1" applyAlignment="1">
      <alignment horizontal="center"/>
    </xf>
    <xf numFmtId="0" fontId="3" fillId="0" borderId="3" xfId="0" applyFont="1" applyBorder="1"/>
    <xf numFmtId="0" fontId="3" fillId="0" borderId="2" xfId="0" applyFont="1" applyBorder="1"/>
    <xf numFmtId="0" fontId="3" fillId="0" borderId="11" xfId="0" applyFont="1" applyBorder="1"/>
    <xf numFmtId="0" fontId="0" fillId="0" borderId="11" xfId="0" applyBorder="1"/>
    <xf numFmtId="0" fontId="4" fillId="0" borderId="11" xfId="0" applyFont="1" applyBorder="1"/>
    <xf numFmtId="0" fontId="3" fillId="0" borderId="1" xfId="0" applyFont="1" applyBorder="1" applyAlignment="1">
      <alignment wrapText="1"/>
    </xf>
    <xf numFmtId="0" fontId="4" fillId="0" borderId="1" xfId="0" applyFont="1" applyBorder="1"/>
    <xf numFmtId="0" fontId="0" fillId="0" borderId="11" xfId="0" applyBorder="1" applyAlignment="1">
      <alignment horizontal="center"/>
    </xf>
    <xf numFmtId="0" fontId="4" fillId="0" borderId="10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3" fillId="0" borderId="10" xfId="0" applyFont="1" applyBorder="1" applyAlignment="1">
      <alignment horizontal="right"/>
    </xf>
    <xf numFmtId="0" fontId="0" fillId="0" borderId="10" xfId="0" applyBorder="1" applyAlignment="1">
      <alignment horizontal="right"/>
    </xf>
    <xf numFmtId="0" fontId="4" fillId="0" borderId="0" xfId="0" applyFont="1" applyAlignment="1"/>
    <xf numFmtId="0" fontId="0" fillId="0" borderId="12" xfId="0" applyBorder="1"/>
    <xf numFmtId="0" fontId="0" fillId="0" borderId="2" xfId="0" applyFill="1" applyBorder="1"/>
    <xf numFmtId="0" fontId="0" fillId="0" borderId="13" xfId="0" applyBorder="1"/>
    <xf numFmtId="0" fontId="4" fillId="0" borderId="2" xfId="0" applyFont="1" applyBorder="1"/>
    <xf numFmtId="0" fontId="3" fillId="0" borderId="11" xfId="0" applyFont="1" applyBorder="1" applyAlignment="1">
      <alignment horizontal="center"/>
    </xf>
    <xf numFmtId="0" fontId="0" fillId="0" borderId="0" xfId="0" applyFill="1" applyBorder="1"/>
    <xf numFmtId="0" fontId="0" fillId="0" borderId="0" xfId="0" applyAlignment="1">
      <alignment horizontal="right"/>
    </xf>
    <xf numFmtId="0" fontId="0" fillId="0" borderId="10" xfId="0" applyBorder="1" applyAlignment="1"/>
    <xf numFmtId="0" fontId="6" fillId="0" borderId="0" xfId="5" applyAlignment="1"/>
    <xf numFmtId="0" fontId="6" fillId="0" borderId="0" xfId="5"/>
    <xf numFmtId="0" fontId="7" fillId="0" borderId="0" xfId="5" applyFont="1" applyAlignment="1"/>
    <xf numFmtId="0" fontId="8" fillId="0" borderId="0" xfId="5" applyFont="1" applyAlignment="1">
      <alignment horizontal="center"/>
    </xf>
    <xf numFmtId="0" fontId="8" fillId="0" borderId="0" xfId="5" applyFont="1" applyAlignment="1">
      <alignment horizontal="left"/>
    </xf>
    <xf numFmtId="0" fontId="8" fillId="0" borderId="0" xfId="5" applyFont="1" applyAlignment="1"/>
    <xf numFmtId="0" fontId="9" fillId="0" borderId="0" xfId="5" applyFont="1"/>
    <xf numFmtId="0" fontId="6" fillId="0" borderId="10" xfId="5" applyFont="1" applyBorder="1" applyAlignment="1"/>
    <xf numFmtId="0" fontId="10" fillId="0" borderId="0" xfId="5" applyFont="1"/>
    <xf numFmtId="0" fontId="6" fillId="0" borderId="10" xfId="5" applyFont="1" applyBorder="1"/>
    <xf numFmtId="9" fontId="6" fillId="0" borderId="10" xfId="5" applyNumberFormat="1" applyFont="1" applyBorder="1" applyAlignment="1">
      <alignment horizontal="right"/>
    </xf>
    <xf numFmtId="170" fontId="6" fillId="0" borderId="10" xfId="1" applyNumberFormat="1" applyFont="1" applyBorder="1" applyAlignment="1">
      <alignment horizontal="right"/>
    </xf>
    <xf numFmtId="0" fontId="6" fillId="0" borderId="10" xfId="5" applyFont="1" applyBorder="1" applyAlignment="1">
      <alignment horizontal="right"/>
    </xf>
    <xf numFmtId="0" fontId="11" fillId="0" borderId="10" xfId="5" applyFont="1" applyBorder="1"/>
    <xf numFmtId="0" fontId="6" fillId="0" borderId="1" xfId="5" applyFont="1" applyBorder="1" applyAlignment="1">
      <alignment horizontal="right"/>
    </xf>
    <xf numFmtId="0" fontId="6" fillId="0" borderId="0" xfId="5" applyFont="1"/>
    <xf numFmtId="0" fontId="6" fillId="0" borderId="12" xfId="5" applyFont="1" applyBorder="1"/>
    <xf numFmtId="0" fontId="6" fillId="0" borderId="12" xfId="5" applyFont="1" applyBorder="1" applyAlignment="1">
      <alignment horizontal="right"/>
    </xf>
    <xf numFmtId="0" fontId="10" fillId="0" borderId="10" xfId="5" applyFont="1" applyBorder="1" applyAlignment="1"/>
    <xf numFmtId="0" fontId="10" fillId="0" borderId="10" xfId="5" applyFont="1" applyBorder="1"/>
    <xf numFmtId="0" fontId="10" fillId="0" borderId="10" xfId="5" applyFont="1" applyBorder="1" applyAlignment="1">
      <alignment horizontal="right"/>
    </xf>
    <xf numFmtId="0" fontId="6" fillId="0" borderId="0" xfId="5" applyFont="1" applyBorder="1" applyAlignment="1"/>
    <xf numFmtId="0" fontId="6" fillId="0" borderId="0" xfId="5" applyFont="1" applyBorder="1"/>
    <xf numFmtId="0" fontId="6" fillId="0" borderId="0" xfId="5" applyFont="1" applyBorder="1" applyAlignment="1">
      <alignment horizontal="right"/>
    </xf>
    <xf numFmtId="0" fontId="6" fillId="0" borderId="10" xfId="5" applyBorder="1"/>
    <xf numFmtId="9" fontId="6" fillId="0" borderId="10" xfId="5" applyNumberFormat="1" applyBorder="1"/>
    <xf numFmtId="0" fontId="6" fillId="0" borderId="10" xfId="5" applyBorder="1" applyAlignment="1">
      <alignment horizontal="center"/>
    </xf>
    <xf numFmtId="0" fontId="6" fillId="0" borderId="0" xfId="5" applyBorder="1"/>
    <xf numFmtId="0" fontId="8" fillId="0" borderId="0" xfId="5" applyFont="1" applyBorder="1" applyAlignment="1">
      <alignment horizontal="center"/>
    </xf>
    <xf numFmtId="0" fontId="12" fillId="0" borderId="0" xfId="5" applyFont="1"/>
    <xf numFmtId="170" fontId="6" fillId="0" borderId="10" xfId="1" applyNumberFormat="1" applyFont="1" applyBorder="1"/>
    <xf numFmtId="0" fontId="9" fillId="0" borderId="10" xfId="5" applyFont="1" applyBorder="1"/>
    <xf numFmtId="0" fontId="8" fillId="0" borderId="0" xfId="5" applyFont="1" applyBorder="1"/>
    <xf numFmtId="0" fontId="12" fillId="0" borderId="0" xfId="5" applyFont="1" applyAlignment="1">
      <alignment horizontal="center"/>
    </xf>
    <xf numFmtId="0" fontId="10" fillId="0" borderId="0" xfId="5" applyFont="1" applyBorder="1"/>
    <xf numFmtId="0" fontId="12" fillId="0" borderId="0" xfId="5" applyFont="1" applyBorder="1" applyAlignment="1">
      <alignment horizontal="center"/>
    </xf>
    <xf numFmtId="0" fontId="10" fillId="0" borderId="0" xfId="5" applyFont="1" applyBorder="1" applyAlignment="1">
      <alignment horizontal="center"/>
    </xf>
    <xf numFmtId="0" fontId="12" fillId="0" borderId="0" xfId="5" applyFont="1" applyBorder="1"/>
    <xf numFmtId="170" fontId="8" fillId="0" borderId="0" xfId="1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3" fontId="0" fillId="0" borderId="10" xfId="0" applyNumberFormat="1" applyBorder="1"/>
    <xf numFmtId="3" fontId="0" fillId="0" borderId="10" xfId="0" applyNumberFormat="1" applyBorder="1" applyAlignment="1">
      <alignment horizontal="center"/>
    </xf>
    <xf numFmtId="0" fontId="6" fillId="0" borderId="10" xfId="5" applyFont="1" applyBorder="1" applyAlignment="1">
      <alignment horizontal="center"/>
    </xf>
    <xf numFmtId="0" fontId="16" fillId="0" borderId="0" xfId="5" applyFont="1" applyBorder="1" applyAlignment="1">
      <alignment horizontal="right"/>
    </xf>
    <xf numFmtId="0" fontId="16" fillId="0" borderId="0" xfId="5" applyFont="1"/>
    <xf numFmtId="170" fontId="10" fillId="0" borderId="0" xfId="5" applyNumberFormat="1" applyFont="1"/>
    <xf numFmtId="0" fontId="6" fillId="0" borderId="0" xfId="5" applyFont="1" applyAlignment="1">
      <alignment horizontal="right"/>
    </xf>
    <xf numFmtId="170" fontId="10" fillId="0" borderId="0" xfId="1" applyNumberFormat="1" applyFont="1" applyBorder="1" applyAlignment="1">
      <alignment horizontal="center"/>
    </xf>
    <xf numFmtId="0" fontId="2" fillId="0" borderId="10" xfId="0" applyFont="1" applyFill="1" applyBorder="1" applyAlignment="1">
      <alignment horizontal="left" wrapText="1"/>
    </xf>
    <xf numFmtId="0" fontId="2" fillId="0" borderId="10" xfId="0" applyFont="1" applyBorder="1" applyAlignment="1">
      <alignment horizontal="left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left" wrapText="1"/>
    </xf>
    <xf numFmtId="0" fontId="3" fillId="0" borderId="9" xfId="0" applyFont="1" applyBorder="1" applyAlignment="1">
      <alignment horizontal="right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7" xfId="0" applyFont="1" applyBorder="1"/>
    <xf numFmtId="0" fontId="0" fillId="0" borderId="11" xfId="0" applyBorder="1" applyAlignment="1">
      <alignment wrapText="1"/>
    </xf>
    <xf numFmtId="0" fontId="0" fillId="0" borderId="11" xfId="0" applyBorder="1" applyAlignment="1"/>
    <xf numFmtId="0" fontId="3" fillId="0" borderId="0" xfId="4" applyNumberFormat="1" applyFont="1" applyFill="1" applyBorder="1" applyAlignment="1" applyProtection="1">
      <alignment horizontal="left"/>
    </xf>
    <xf numFmtId="0" fontId="3" fillId="0" borderId="1" xfId="4" applyNumberFormat="1" applyFont="1" applyFill="1" applyBorder="1" applyAlignment="1" applyProtection="1">
      <alignment horizontal="left"/>
    </xf>
    <xf numFmtId="3" fontId="0" fillId="0" borderId="1" xfId="0" applyNumberFormat="1" applyBorder="1"/>
    <xf numFmtId="3" fontId="4" fillId="0" borderId="1" xfId="0" applyNumberFormat="1" applyFont="1" applyBorder="1"/>
    <xf numFmtId="0" fontId="20" fillId="0" borderId="2" xfId="0" applyFont="1" applyBorder="1"/>
    <xf numFmtId="0" fontId="3" fillId="0" borderId="0" xfId="0" applyFont="1" applyBorder="1" applyAlignment="1">
      <alignment horizontal="right"/>
    </xf>
    <xf numFmtId="3" fontId="0" fillId="0" borderId="0" xfId="0" applyNumberFormat="1" applyBorder="1"/>
    <xf numFmtId="0" fontId="25" fillId="0" borderId="0" xfId="2" applyFont="1" applyFill="1" applyBorder="1" applyAlignment="1">
      <alignment horizontal="center" vertical="center" wrapText="1"/>
    </xf>
    <xf numFmtId="3" fontId="27" fillId="0" borderId="0" xfId="2" applyNumberFormat="1" applyFont="1" applyFill="1" applyBorder="1"/>
    <xf numFmtId="3" fontId="29" fillId="0" borderId="0" xfId="2" applyNumberFormat="1" applyFont="1" applyFill="1" applyBorder="1"/>
    <xf numFmtId="3" fontId="17" fillId="0" borderId="0" xfId="2" applyNumberFormat="1" applyFont="1" applyFill="1" applyBorder="1"/>
    <xf numFmtId="3" fontId="19" fillId="0" borderId="0" xfId="2" applyNumberFormat="1" applyFont="1" applyFill="1" applyBorder="1"/>
    <xf numFmtId="3" fontId="30" fillId="0" borderId="0" xfId="2" applyNumberFormat="1" applyFont="1" applyBorder="1"/>
    <xf numFmtId="3" fontId="32" fillId="0" borderId="0" xfId="2" applyNumberFormat="1" applyFont="1" applyFill="1" applyBorder="1"/>
    <xf numFmtId="3" fontId="34" fillId="0" borderId="0" xfId="2" applyNumberFormat="1" applyFont="1" applyFill="1" applyBorder="1"/>
    <xf numFmtId="3" fontId="35" fillId="0" borderId="0" xfId="2" applyNumberFormat="1" applyFont="1" applyBorder="1"/>
    <xf numFmtId="3" fontId="33" fillId="0" borderId="0" xfId="2" applyNumberFormat="1" applyFont="1" applyBorder="1"/>
    <xf numFmtId="0" fontId="36" fillId="0" borderId="0" xfId="2" applyFont="1" applyBorder="1"/>
    <xf numFmtId="3" fontId="36" fillId="0" borderId="0" xfId="2" applyNumberFormat="1" applyFont="1" applyBorder="1"/>
    <xf numFmtId="0" fontId="4" fillId="0" borderId="0" xfId="3" applyFont="1" applyFill="1" applyBorder="1" applyAlignment="1"/>
    <xf numFmtId="0" fontId="4" fillId="0" borderId="4" xfId="0" applyFont="1" applyBorder="1"/>
    <xf numFmtId="0" fontId="4" fillId="0" borderId="8" xfId="0" applyFont="1" applyBorder="1"/>
    <xf numFmtId="0" fontId="0" fillId="0" borderId="6" xfId="0" applyBorder="1"/>
    <xf numFmtId="0" fontId="22" fillId="0" borderId="0" xfId="2" applyFont="1" applyBorder="1" applyAlignment="1">
      <alignment wrapText="1"/>
    </xf>
    <xf numFmtId="0" fontId="24" fillId="0" borderId="10" xfId="2" applyFont="1" applyFill="1" applyBorder="1" applyAlignment="1">
      <alignment horizontal="center" vertical="center"/>
    </xf>
    <xf numFmtId="0" fontId="17" fillId="0" borderId="10" xfId="2" applyFont="1" applyFill="1" applyBorder="1"/>
    <xf numFmtId="0" fontId="28" fillId="0" borderId="10" xfId="2" applyFont="1" applyBorder="1"/>
    <xf numFmtId="0" fontId="24" fillId="0" borderId="10" xfId="2" applyFont="1" applyBorder="1"/>
    <xf numFmtId="0" fontId="18" fillId="0" borderId="10" xfId="3" applyFont="1" applyFill="1" applyBorder="1" applyAlignment="1"/>
    <xf numFmtId="0" fontId="18" fillId="0" borderId="10" xfId="3" applyFont="1" applyFill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7" fillId="0" borderId="1" xfId="2" applyFont="1" applyFill="1" applyBorder="1"/>
    <xf numFmtId="3" fontId="27" fillId="0" borderId="2" xfId="2" applyNumberFormat="1" applyFont="1" applyFill="1" applyBorder="1"/>
    <xf numFmtId="0" fontId="28" fillId="0" borderId="1" xfId="2" applyFont="1" applyBorder="1"/>
    <xf numFmtId="3" fontId="28" fillId="0" borderId="2" xfId="2" applyNumberFormat="1" applyFont="1" applyBorder="1"/>
    <xf numFmtId="0" fontId="24" fillId="0" borderId="1" xfId="2" applyFont="1" applyBorder="1"/>
    <xf numFmtId="3" fontId="24" fillId="0" borderId="2" xfId="2" applyNumberFormat="1" applyFont="1" applyBorder="1"/>
    <xf numFmtId="0" fontId="18" fillId="0" borderId="1" xfId="3" applyFont="1" applyFill="1" applyBorder="1" applyAlignment="1"/>
    <xf numFmtId="3" fontId="30" fillId="0" borderId="2" xfId="2" applyNumberFormat="1" applyFont="1" applyBorder="1"/>
    <xf numFmtId="0" fontId="17" fillId="0" borderId="1" xfId="2" applyFont="1" applyFill="1" applyBorder="1"/>
    <xf numFmtId="3" fontId="17" fillId="0" borderId="2" xfId="2" applyNumberFormat="1" applyFont="1" applyFill="1" applyBorder="1"/>
    <xf numFmtId="0" fontId="15" fillId="0" borderId="2" xfId="0" applyFont="1" applyBorder="1"/>
    <xf numFmtId="0" fontId="37" fillId="0" borderId="2" xfId="0" applyFont="1" applyBorder="1"/>
    <xf numFmtId="0" fontId="17" fillId="0" borderId="1" xfId="2" applyFont="1" applyFill="1" applyBorder="1" applyAlignment="1">
      <alignment vertical="top"/>
    </xf>
    <xf numFmtId="0" fontId="17" fillId="0" borderId="10" xfId="2" applyFont="1" applyFill="1" applyBorder="1" applyAlignment="1">
      <alignment wrapText="1"/>
    </xf>
    <xf numFmtId="0" fontId="35" fillId="0" borderId="1" xfId="2" applyFont="1" applyBorder="1"/>
    <xf numFmtId="0" fontId="27" fillId="0" borderId="3" xfId="2" applyFont="1" applyFill="1" applyBorder="1"/>
    <xf numFmtId="3" fontId="27" fillId="0" borderId="4" xfId="2" applyNumberFormat="1" applyFont="1" applyFill="1" applyBorder="1"/>
    <xf numFmtId="0" fontId="35" fillId="0" borderId="6" xfId="2" applyFont="1" applyBorder="1"/>
    <xf numFmtId="0" fontId="19" fillId="0" borderId="6" xfId="3" applyFont="1" applyFill="1" applyBorder="1" applyAlignment="1"/>
    <xf numFmtId="0" fontId="19" fillId="0" borderId="7" xfId="3" applyFont="1" applyFill="1" applyBorder="1" applyAlignment="1"/>
    <xf numFmtId="3" fontId="33" fillId="0" borderId="8" xfId="2" applyNumberFormat="1" applyFont="1" applyBorder="1"/>
    <xf numFmtId="0" fontId="19" fillId="0" borderId="14" xfId="3" applyFont="1" applyFill="1" applyBorder="1" applyAlignment="1"/>
    <xf numFmtId="0" fontId="24" fillId="0" borderId="15" xfId="2" applyFont="1" applyBorder="1"/>
    <xf numFmtId="0" fontId="33" fillId="0" borderId="15" xfId="2" applyFont="1" applyBorder="1"/>
    <xf numFmtId="0" fontId="33" fillId="0" borderId="14" xfId="2" applyFont="1" applyBorder="1"/>
    <xf numFmtId="0" fontId="17" fillId="0" borderId="12" xfId="2" applyFont="1" applyFill="1" applyBorder="1"/>
    <xf numFmtId="0" fontId="18" fillId="0" borderId="1" xfId="3" applyFont="1" applyFill="1" applyBorder="1" applyAlignment="1">
      <alignment horizontal="left"/>
    </xf>
    <xf numFmtId="0" fontId="19" fillId="0" borderId="10" xfId="0" applyFont="1" applyBorder="1"/>
    <xf numFmtId="0" fontId="3" fillId="0" borderId="0" xfId="0" applyFont="1" applyBorder="1" applyAlignment="1">
      <alignment horizontal="center"/>
    </xf>
    <xf numFmtId="3" fontId="3" fillId="0" borderId="10" xfId="0" applyNumberFormat="1" applyFont="1" applyBorder="1"/>
    <xf numFmtId="3" fontId="4" fillId="0" borderId="10" xfId="0" applyNumberFormat="1" applyFont="1" applyBorder="1"/>
    <xf numFmtId="3" fontId="3" fillId="0" borderId="14" xfId="0" applyNumberFormat="1" applyFont="1" applyBorder="1"/>
    <xf numFmtId="0" fontId="0" fillId="0" borderId="10" xfId="0" applyBorder="1" applyAlignment="1">
      <alignment horizontal="center" wrapText="1"/>
    </xf>
    <xf numFmtId="0" fontId="0" fillId="0" borderId="10" xfId="0" applyBorder="1" applyAlignment="1">
      <alignment horizontal="center" vertical="center"/>
    </xf>
    <xf numFmtId="3" fontId="0" fillId="0" borderId="10" xfId="0" applyNumberFormat="1" applyBorder="1" applyAlignment="1">
      <alignment vertical="center"/>
    </xf>
    <xf numFmtId="3" fontId="4" fillId="0" borderId="10" xfId="0" applyNumberFormat="1" applyFont="1" applyBorder="1" applyAlignment="1">
      <alignment vertical="center"/>
    </xf>
    <xf numFmtId="3" fontId="3" fillId="0" borderId="10" xfId="0" applyNumberFormat="1" applyFont="1" applyBorder="1" applyAlignment="1">
      <alignment vertical="center"/>
    </xf>
    <xf numFmtId="1" fontId="0" fillId="0" borderId="10" xfId="0" applyNumberFormat="1" applyBorder="1"/>
    <xf numFmtId="1" fontId="3" fillId="0" borderId="10" xfId="0" applyNumberFormat="1" applyFont="1" applyBorder="1"/>
    <xf numFmtId="1" fontId="3" fillId="0" borderId="10" xfId="0" applyNumberFormat="1" applyFont="1" applyBorder="1" applyAlignment="1">
      <alignment horizontal="right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right"/>
    </xf>
    <xf numFmtId="3" fontId="0" fillId="0" borderId="10" xfId="0" applyNumberFormat="1" applyBorder="1" applyAlignment="1">
      <alignment horizontal="right"/>
    </xf>
    <xf numFmtId="3" fontId="0" fillId="0" borderId="11" xfId="0" applyNumberFormat="1" applyBorder="1"/>
    <xf numFmtId="171" fontId="3" fillId="0" borderId="10" xfId="0" applyNumberFormat="1" applyFont="1" applyBorder="1" applyAlignment="1">
      <alignment horizontal="right" vertical="top" wrapText="1"/>
    </xf>
    <xf numFmtId="3" fontId="3" fillId="0" borderId="10" xfId="0" applyNumberFormat="1" applyFont="1" applyBorder="1" applyAlignment="1">
      <alignment horizontal="right"/>
    </xf>
    <xf numFmtId="0" fontId="0" fillId="0" borderId="11" xfId="0" applyBorder="1" applyAlignment="1">
      <alignment vertical="center"/>
    </xf>
    <xf numFmtId="3" fontId="0" fillId="0" borderId="1" xfId="0" applyNumberFormat="1" applyBorder="1" applyAlignment="1">
      <alignment horizontal="left" vertical="center"/>
    </xf>
    <xf numFmtId="3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3" fontId="0" fillId="0" borderId="0" xfId="0" applyNumberFormat="1" applyBorder="1" applyAlignment="1">
      <alignment horizontal="left" vertical="center"/>
    </xf>
    <xf numFmtId="0" fontId="0" fillId="0" borderId="0" xfId="0" applyBorder="1" applyAlignment="1">
      <alignment vertical="center"/>
    </xf>
    <xf numFmtId="3" fontId="4" fillId="0" borderId="10" xfId="0" applyNumberFormat="1" applyFont="1" applyBorder="1" applyAlignment="1">
      <alignment horizontal="right"/>
    </xf>
    <xf numFmtId="0" fontId="5" fillId="0" borderId="1" xfId="0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3" fontId="0" fillId="0" borderId="10" xfId="0" applyNumberFormat="1" applyBorder="1" applyAlignment="1"/>
    <xf numFmtId="3" fontId="0" fillId="0" borderId="0" xfId="0" applyNumberFormat="1"/>
    <xf numFmtId="3" fontId="0" fillId="0" borderId="1" xfId="0" applyNumberFormat="1" applyBorder="1" applyAlignment="1"/>
    <xf numFmtId="3" fontId="3" fillId="0" borderId="1" xfId="0" applyNumberFormat="1" applyFont="1" applyBorder="1"/>
    <xf numFmtId="0" fontId="3" fillId="0" borderId="10" xfId="0" applyFont="1" applyBorder="1" applyAlignment="1">
      <alignment horizontal="center" wrapText="1"/>
    </xf>
    <xf numFmtId="0" fontId="20" fillId="0" borderId="2" xfId="0" applyFont="1" applyFill="1" applyBorder="1"/>
    <xf numFmtId="3" fontId="0" fillId="0" borderId="10" xfId="0" applyNumberFormat="1" applyFill="1" applyBorder="1"/>
    <xf numFmtId="0" fontId="0" fillId="0" borderId="16" xfId="0" applyBorder="1"/>
    <xf numFmtId="0" fontId="0" fillId="0" borderId="17" xfId="0" applyBorder="1"/>
    <xf numFmtId="0" fontId="3" fillId="0" borderId="17" xfId="0" applyFont="1" applyBorder="1"/>
    <xf numFmtId="0" fontId="3" fillId="0" borderId="18" xfId="0" applyFont="1" applyBorder="1"/>
    <xf numFmtId="0" fontId="0" fillId="0" borderId="6" xfId="0" applyBorder="1" applyAlignment="1">
      <alignment horizontal="center"/>
    </xf>
    <xf numFmtId="0" fontId="4" fillId="0" borderId="6" xfId="0" applyFont="1" applyBorder="1" applyAlignment="1">
      <alignment horizontal="center"/>
    </xf>
    <xf numFmtId="3" fontId="0" fillId="0" borderId="10" xfId="0" applyNumberFormat="1" applyBorder="1" applyAlignment="1">
      <alignment horizontal="left"/>
    </xf>
    <xf numFmtId="3" fontId="3" fillId="0" borderId="10" xfId="0" applyNumberFormat="1" applyFont="1" applyBorder="1" applyAlignment="1">
      <alignment horizontal="right" vertical="center"/>
    </xf>
    <xf numFmtId="3" fontId="0" fillId="0" borderId="10" xfId="0" applyNumberFormat="1" applyBorder="1" applyAlignment="1">
      <alignment horizontal="right" vertical="center"/>
    </xf>
    <xf numFmtId="170" fontId="10" fillId="0" borderId="10" xfId="5" applyNumberFormat="1" applyFont="1" applyBorder="1" applyAlignment="1">
      <alignment horizontal="right"/>
    </xf>
    <xf numFmtId="0" fontId="8" fillId="0" borderId="10" xfId="5" applyFont="1" applyBorder="1" applyAlignment="1">
      <alignment horizontal="center" wrapText="1"/>
    </xf>
    <xf numFmtId="0" fontId="8" fillId="0" borderId="10" xfId="5" applyFont="1" applyBorder="1" applyAlignment="1">
      <alignment wrapText="1"/>
    </xf>
    <xf numFmtId="0" fontId="8" fillId="0" borderId="10" xfId="5" applyFont="1" applyBorder="1" applyAlignment="1">
      <alignment horizontal="center" vertical="center"/>
    </xf>
    <xf numFmtId="170" fontId="8" fillId="0" borderId="0" xfId="1" applyNumberFormat="1" applyFont="1" applyBorder="1" applyAlignment="1">
      <alignment horizontal="center"/>
    </xf>
    <xf numFmtId="3" fontId="10" fillId="0" borderId="10" xfId="5" applyNumberFormat="1" applyFont="1" applyBorder="1" applyAlignment="1">
      <alignment horizontal="center"/>
    </xf>
    <xf numFmtId="3" fontId="6" fillId="0" borderId="10" xfId="5" applyNumberFormat="1" applyBorder="1" applyAlignment="1">
      <alignment horizontal="center"/>
    </xf>
    <xf numFmtId="3" fontId="10" fillId="0" borderId="0" xfId="5" applyNumberFormat="1" applyFont="1" applyBorder="1"/>
    <xf numFmtId="3" fontId="6" fillId="0" borderId="1" xfId="5" applyNumberFormat="1" applyFont="1" applyBorder="1"/>
    <xf numFmtId="0" fontId="10" fillId="0" borderId="0" xfId="5" applyFont="1" applyAlignment="1">
      <alignment horizontal="center"/>
    </xf>
    <xf numFmtId="170" fontId="10" fillId="0" borderId="0" xfId="5" applyNumberFormat="1" applyFont="1" applyAlignment="1">
      <alignment horizontal="center"/>
    </xf>
    <xf numFmtId="170" fontId="6" fillId="0" borderId="10" xfId="5" applyNumberFormat="1" applyBorder="1"/>
    <xf numFmtId="0" fontId="6" fillId="0" borderId="10" xfId="5" applyBorder="1" applyAlignment="1">
      <alignment vertical="center"/>
    </xf>
    <xf numFmtId="0" fontId="4" fillId="0" borderId="10" xfId="5" applyFont="1" applyBorder="1" applyAlignment="1">
      <alignment vertical="center" wrapText="1"/>
    </xf>
    <xf numFmtId="9" fontId="6" fillId="0" borderId="10" xfId="5" applyNumberFormat="1" applyBorder="1" applyAlignment="1">
      <alignment vertical="center"/>
    </xf>
    <xf numFmtId="170" fontId="6" fillId="0" borderId="10" xfId="1" applyNumberFormat="1" applyFont="1" applyBorder="1" applyAlignment="1">
      <alignment vertical="center"/>
    </xf>
    <xf numFmtId="170" fontId="6" fillId="0" borderId="10" xfId="5" applyNumberFormat="1" applyBorder="1" applyAlignment="1">
      <alignment vertical="center"/>
    </xf>
    <xf numFmtId="0" fontId="6" fillId="0" borderId="10" xfId="5" applyBorder="1" applyAlignment="1">
      <alignment horizontal="center" vertical="center"/>
    </xf>
    <xf numFmtId="0" fontId="6" fillId="0" borderId="10" xfId="5" applyFont="1" applyBorder="1" applyAlignment="1">
      <alignment horizontal="right" vertical="center"/>
    </xf>
    <xf numFmtId="9" fontId="10" fillId="0" borderId="10" xfId="5" applyNumberFormat="1" applyFont="1" applyBorder="1"/>
    <xf numFmtId="3" fontId="39" fillId="0" borderId="10" xfId="0" applyNumberFormat="1" applyFont="1" applyBorder="1" applyAlignment="1">
      <alignment horizontal="center"/>
    </xf>
    <xf numFmtId="170" fontId="10" fillId="0" borderId="10" xfId="5" applyNumberFormat="1" applyFont="1" applyBorder="1"/>
    <xf numFmtId="170" fontId="10" fillId="0" borderId="10" xfId="1" applyNumberFormat="1" applyFont="1" applyBorder="1"/>
    <xf numFmtId="3" fontId="8" fillId="0" borderId="0" xfId="5" applyNumberFormat="1" applyFont="1" applyBorder="1" applyAlignment="1">
      <alignment horizontal="center"/>
    </xf>
    <xf numFmtId="0" fontId="6" fillId="0" borderId="0" xfId="5" applyBorder="1" applyAlignment="1"/>
    <xf numFmtId="0" fontId="12" fillId="0" borderId="0" xfId="5" applyFont="1" applyBorder="1" applyAlignment="1"/>
    <xf numFmtId="0" fontId="9" fillId="0" borderId="0" xfId="5" applyFont="1" applyBorder="1" applyAlignment="1"/>
    <xf numFmtId="0" fontId="9" fillId="0" borderId="0" xfId="5" applyFont="1" applyBorder="1" applyAlignment="1">
      <alignment horizontal="center"/>
    </xf>
    <xf numFmtId="0" fontId="8" fillId="0" borderId="0" xfId="5" applyFont="1" applyBorder="1" applyAlignment="1"/>
    <xf numFmtId="0" fontId="14" fillId="0" borderId="0" xfId="5" applyFont="1" applyBorder="1" applyAlignment="1"/>
    <xf numFmtId="9" fontId="6" fillId="0" borderId="0" xfId="5" applyNumberFormat="1" applyBorder="1" applyAlignment="1"/>
    <xf numFmtId="170" fontId="6" fillId="0" borderId="0" xfId="1" applyNumberFormat="1" applyFont="1" applyBorder="1" applyAlignment="1"/>
    <xf numFmtId="0" fontId="6" fillId="0" borderId="0" xfId="5" applyBorder="1" applyAlignment="1">
      <alignment horizontal="center"/>
    </xf>
    <xf numFmtId="0" fontId="6" fillId="0" borderId="0" xfId="5" applyBorder="1" applyAlignment="1">
      <alignment horizontal="right"/>
    </xf>
    <xf numFmtId="170" fontId="9" fillId="0" borderId="0" xfId="1" applyNumberFormat="1" applyFont="1" applyBorder="1" applyAlignment="1"/>
    <xf numFmtId="170" fontId="13" fillId="0" borderId="0" xfId="1" applyNumberFormat="1" applyFont="1" applyBorder="1" applyAlignment="1"/>
    <xf numFmtId="0" fontId="7" fillId="0" borderId="0" xfId="5" applyFont="1" applyBorder="1" applyAlignment="1"/>
    <xf numFmtId="3" fontId="6" fillId="0" borderId="10" xfId="5" applyNumberFormat="1" applyFont="1" applyBorder="1" applyAlignment="1">
      <alignment horizontal="center"/>
    </xf>
    <xf numFmtId="3" fontId="6" fillId="0" borderId="10" xfId="1" applyNumberFormat="1" applyFont="1" applyBorder="1" applyAlignment="1">
      <alignment horizontal="center"/>
    </xf>
    <xf numFmtId="3" fontId="27" fillId="0" borderId="10" xfId="2" applyNumberFormat="1" applyFont="1" applyFill="1" applyBorder="1"/>
    <xf numFmtId="3" fontId="24" fillId="0" borderId="10" xfId="2" applyNumberFormat="1" applyFont="1" applyBorder="1"/>
    <xf numFmtId="3" fontId="18" fillId="0" borderId="10" xfId="3" applyNumberFormat="1" applyFont="1" applyFill="1" applyBorder="1" applyAlignment="1"/>
    <xf numFmtId="3" fontId="18" fillId="0" borderId="10" xfId="3" applyNumberFormat="1" applyFont="1" applyFill="1" applyBorder="1" applyAlignment="1">
      <alignment horizontal="right"/>
    </xf>
    <xf numFmtId="3" fontId="19" fillId="0" borderId="14" xfId="3" applyNumberFormat="1" applyFont="1" applyFill="1" applyBorder="1" applyAlignment="1"/>
    <xf numFmtId="3" fontId="24" fillId="0" borderId="15" xfId="2" applyNumberFormat="1" applyFont="1" applyBorder="1"/>
    <xf numFmtId="3" fontId="33" fillId="0" borderId="15" xfId="2" applyNumberFormat="1" applyFont="1" applyBorder="1"/>
    <xf numFmtId="3" fontId="33" fillId="0" borderId="14" xfId="2" applyNumberFormat="1" applyFont="1" applyBorder="1"/>
    <xf numFmtId="3" fontId="17" fillId="0" borderId="12" xfId="2" applyNumberFormat="1" applyFont="1" applyFill="1" applyBorder="1"/>
    <xf numFmtId="3" fontId="35" fillId="0" borderId="10" xfId="2" applyNumberFormat="1" applyFont="1" applyBorder="1"/>
    <xf numFmtId="3" fontId="17" fillId="0" borderId="10" xfId="2" applyNumberFormat="1" applyFont="1" applyFill="1" applyBorder="1"/>
    <xf numFmtId="3" fontId="17" fillId="0" borderId="10" xfId="0" applyNumberFormat="1" applyFont="1" applyBorder="1"/>
    <xf numFmtId="3" fontId="18" fillId="0" borderId="10" xfId="0" applyNumberFormat="1" applyFont="1" applyBorder="1"/>
    <xf numFmtId="3" fontId="18" fillId="0" borderId="12" xfId="0" applyNumberFormat="1" applyFont="1" applyBorder="1"/>
    <xf numFmtId="3" fontId="18" fillId="0" borderId="15" xfId="0" applyNumberFormat="1" applyFont="1" applyBorder="1"/>
    <xf numFmtId="3" fontId="18" fillId="0" borderId="14" xfId="0" applyNumberFormat="1" applyFont="1" applyBorder="1"/>
    <xf numFmtId="3" fontId="17" fillId="0" borderId="10" xfId="2" applyNumberFormat="1" applyFont="1" applyFill="1" applyBorder="1" applyAlignment="1">
      <alignment vertical="center" wrapText="1"/>
    </xf>
    <xf numFmtId="3" fontId="17" fillId="0" borderId="10" xfId="0" applyNumberFormat="1" applyFont="1" applyBorder="1" applyAlignment="1">
      <alignment horizontal="right" vertical="center"/>
    </xf>
    <xf numFmtId="0" fontId="4" fillId="0" borderId="10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170" fontId="6" fillId="0" borderId="10" xfId="5" applyNumberFormat="1" applyFont="1" applyBorder="1"/>
    <xf numFmtId="0" fontId="0" fillId="0" borderId="11" xfId="0" applyBorder="1" applyAlignment="1">
      <alignment horizontal="left" wrapText="1"/>
    </xf>
    <xf numFmtId="0" fontId="0" fillId="0" borderId="2" xfId="0" applyBorder="1" applyAlignment="1"/>
    <xf numFmtId="0" fontId="0" fillId="0" borderId="1" xfId="0" applyFill="1" applyBorder="1" applyAlignment="1"/>
    <xf numFmtId="0" fontId="4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left"/>
    </xf>
    <xf numFmtId="3" fontId="0" fillId="0" borderId="0" xfId="0" applyNumberFormat="1" applyBorder="1" applyAlignment="1">
      <alignment vertical="center"/>
    </xf>
    <xf numFmtId="0" fontId="5" fillId="0" borderId="0" xfId="0" applyFont="1" applyBorder="1" applyAlignment="1">
      <alignment vertical="center"/>
    </xf>
    <xf numFmtId="3" fontId="3" fillId="0" borderId="0" xfId="0" applyNumberFormat="1" applyFont="1" applyBorder="1"/>
    <xf numFmtId="3" fontId="4" fillId="0" borderId="0" xfId="0" applyNumberFormat="1" applyFont="1" applyBorder="1"/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horizontal="right"/>
    </xf>
    <xf numFmtId="0" fontId="4" fillId="0" borderId="2" xfId="0" applyFont="1" applyFill="1" applyBorder="1"/>
    <xf numFmtId="3" fontId="3" fillId="0" borderId="1" xfId="0" applyNumberFormat="1" applyFont="1" applyBorder="1" applyAlignment="1"/>
    <xf numFmtId="0" fontId="3" fillId="0" borderId="0" xfId="0" applyFont="1" applyBorder="1" applyAlignment="1"/>
    <xf numFmtId="0" fontId="1" fillId="0" borderId="10" xfId="0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3" fillId="0" borderId="0" xfId="0" applyFont="1" applyBorder="1" applyAlignment="1">
      <alignment horizontal="right" vertical="center"/>
    </xf>
    <xf numFmtId="0" fontId="4" fillId="0" borderId="10" xfId="0" quotePrefix="1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wrapText="1"/>
    </xf>
    <xf numFmtId="3" fontId="4" fillId="0" borderId="10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left"/>
    </xf>
    <xf numFmtId="0" fontId="4" fillId="0" borderId="12" xfId="0" applyFont="1" applyBorder="1" applyAlignment="1">
      <alignment horizontal="center" vertical="center" wrapText="1"/>
    </xf>
    <xf numFmtId="0" fontId="0" fillId="0" borderId="15" xfId="0" applyBorder="1"/>
    <xf numFmtId="0" fontId="0" fillId="0" borderId="12" xfId="0" applyBorder="1" applyAlignment="1">
      <alignment horizontal="center" vertical="center"/>
    </xf>
    <xf numFmtId="3" fontId="21" fillId="0" borderId="10" xfId="0" applyNumberFormat="1" applyFont="1" applyBorder="1"/>
    <xf numFmtId="0" fontId="3" fillId="0" borderId="12" xfId="0" applyFont="1" applyBorder="1"/>
    <xf numFmtId="0" fontId="4" fillId="0" borderId="7" xfId="0" applyFont="1" applyBorder="1"/>
    <xf numFmtId="0" fontId="4" fillId="0" borderId="9" xfId="0" applyFont="1" applyBorder="1"/>
    <xf numFmtId="0" fontId="4" fillId="0" borderId="6" xfId="0" applyFont="1" applyBorder="1"/>
    <xf numFmtId="0" fontId="4" fillId="0" borderId="15" xfId="0" applyFont="1" applyBorder="1"/>
    <xf numFmtId="0" fontId="4" fillId="0" borderId="12" xfId="0" applyFont="1" applyBorder="1"/>
    <xf numFmtId="0" fontId="3" fillId="0" borderId="0" xfId="0" applyFont="1" applyFill="1" applyBorder="1"/>
    <xf numFmtId="0" fontId="4" fillId="0" borderId="0" xfId="0" applyFont="1" applyFill="1" applyBorder="1"/>
    <xf numFmtId="0" fontId="0" fillId="0" borderId="0" xfId="0" applyBorder="1" applyAlignment="1">
      <alignment horizontal="center" vertical="center"/>
    </xf>
    <xf numFmtId="3" fontId="3" fillId="0" borderId="0" xfId="0" applyNumberFormat="1" applyFont="1" applyBorder="1" applyAlignment="1">
      <alignment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wrapText="1"/>
    </xf>
    <xf numFmtId="0" fontId="31" fillId="0" borderId="10" xfId="3" applyFont="1" applyFill="1" applyBorder="1" applyAlignment="1"/>
    <xf numFmtId="3" fontId="31" fillId="0" borderId="10" xfId="3" applyNumberFormat="1" applyFont="1" applyFill="1" applyBorder="1" applyAlignment="1"/>
    <xf numFmtId="0" fontId="33" fillId="0" borderId="10" xfId="2" applyFont="1" applyBorder="1"/>
    <xf numFmtId="3" fontId="33" fillId="0" borderId="10" xfId="2" applyNumberFormat="1" applyFont="1" applyBorder="1"/>
    <xf numFmtId="0" fontId="27" fillId="0" borderId="10" xfId="2" applyFont="1" applyFill="1" applyBorder="1"/>
    <xf numFmtId="0" fontId="40" fillId="0" borderId="10" xfId="2" applyFont="1" applyBorder="1"/>
    <xf numFmtId="0" fontId="38" fillId="0" borderId="10" xfId="2" applyFont="1" applyFill="1" applyBorder="1"/>
    <xf numFmtId="0" fontId="41" fillId="0" borderId="10" xfId="2" applyFont="1" applyBorder="1"/>
    <xf numFmtId="3" fontId="42" fillId="0" borderId="10" xfId="2" applyNumberFormat="1" applyFont="1" applyBorder="1"/>
    <xf numFmtId="3" fontId="41" fillId="0" borderId="10" xfId="2" applyNumberFormat="1" applyFont="1" applyBorder="1"/>
    <xf numFmtId="3" fontId="38" fillId="0" borderId="10" xfId="2" applyNumberFormat="1" applyFont="1" applyFill="1" applyBorder="1"/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3" fontId="4" fillId="0" borderId="0" xfId="0" applyNumberFormat="1" applyFont="1" applyBorder="1" applyAlignment="1">
      <alignment horizontal="left" vertical="center"/>
    </xf>
    <xf numFmtId="3" fontId="0" fillId="0" borderId="0" xfId="0" applyNumberFormat="1" applyBorder="1" applyAlignment="1">
      <alignment horizontal="right"/>
    </xf>
    <xf numFmtId="3" fontId="3" fillId="0" borderId="0" xfId="0" applyNumberFormat="1" applyFont="1" applyBorder="1" applyAlignment="1">
      <alignment horizontal="right" vertical="center"/>
    </xf>
    <xf numFmtId="3" fontId="0" fillId="0" borderId="10" xfId="0" applyNumberFormat="1" applyBorder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4" fillId="0" borderId="0" xfId="0" applyFont="1" applyFill="1" applyBorder="1" applyAlignment="1">
      <alignment horizontal="left"/>
    </xf>
    <xf numFmtId="0" fontId="0" fillId="0" borderId="5" xfId="0" applyBorder="1" applyAlignment="1">
      <alignment wrapText="1"/>
    </xf>
    <xf numFmtId="3" fontId="0" fillId="0" borderId="12" xfId="0" applyNumberFormat="1" applyBorder="1" applyAlignment="1">
      <alignment vertical="center"/>
    </xf>
    <xf numFmtId="0" fontId="0" fillId="0" borderId="0" xfId="0" applyBorder="1" applyAlignment="1">
      <alignment horizontal="right"/>
    </xf>
    <xf numFmtId="0" fontId="4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5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0" fillId="0" borderId="9" xfId="0" applyBorder="1" applyAlignment="1"/>
    <xf numFmtId="0" fontId="0" fillId="0" borderId="5" xfId="0" applyBorder="1" applyAlignment="1"/>
    <xf numFmtId="0" fontId="21" fillId="0" borderId="5" xfId="0" applyFont="1" applyBorder="1" applyAlignment="1"/>
    <xf numFmtId="0" fontId="21" fillId="0" borderId="4" xfId="0" applyFont="1" applyBorder="1" applyAlignment="1"/>
    <xf numFmtId="0" fontId="21" fillId="0" borderId="0" xfId="0" applyFont="1" applyBorder="1" applyAlignment="1"/>
    <xf numFmtId="0" fontId="0" fillId="0" borderId="13" xfId="0" applyBorder="1" applyAlignment="1"/>
    <xf numFmtId="0" fontId="0" fillId="0" borderId="5" xfId="0" applyFill="1" applyBorder="1" applyAlignment="1"/>
    <xf numFmtId="0" fontId="0" fillId="0" borderId="13" xfId="0" applyFill="1" applyBorder="1" applyAlignment="1"/>
    <xf numFmtId="0" fontId="4" fillId="0" borderId="1" xfId="0" applyFont="1" applyBorder="1" applyAlignment="1"/>
    <xf numFmtId="0" fontId="0" fillId="0" borderId="4" xfId="0" applyBorder="1" applyAlignment="1"/>
    <xf numFmtId="0" fontId="0" fillId="0" borderId="2" xfId="0" applyFill="1" applyBorder="1" applyAlignment="1"/>
    <xf numFmtId="0" fontId="0" fillId="0" borderId="11" xfId="0" applyFill="1" applyBorder="1" applyAlignment="1"/>
    <xf numFmtId="3" fontId="20" fillId="0" borderId="10" xfId="0" applyNumberFormat="1" applyFont="1" applyBorder="1"/>
    <xf numFmtId="3" fontId="20" fillId="0" borderId="10" xfId="0" applyNumberFormat="1" applyFont="1" applyBorder="1" applyAlignment="1">
      <alignment horizontal="right" vertical="center"/>
    </xf>
    <xf numFmtId="3" fontId="20" fillId="0" borderId="10" xfId="0" applyNumberFormat="1" applyFont="1" applyBorder="1" applyAlignment="1">
      <alignment vertical="center"/>
    </xf>
    <xf numFmtId="3" fontId="21" fillId="0" borderId="10" xfId="0" applyNumberFormat="1" applyFon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0" xfId="0" quotePrefix="1" applyBorder="1" applyAlignment="1">
      <alignment horizontal="center"/>
    </xf>
    <xf numFmtId="0" fontId="4" fillId="0" borderId="10" xfId="0" quotePrefix="1" applyFont="1" applyBorder="1" applyAlignment="1">
      <alignment horizontal="center"/>
    </xf>
    <xf numFmtId="0" fontId="0" fillId="0" borderId="1" xfId="0" quotePrefix="1" applyBorder="1" applyAlignment="1">
      <alignment horizontal="center" vertical="center"/>
    </xf>
    <xf numFmtId="0" fontId="0" fillId="0" borderId="1" xfId="0" quotePrefix="1" applyBorder="1" applyAlignment="1">
      <alignment vertical="center"/>
    </xf>
    <xf numFmtId="0" fontId="0" fillId="0" borderId="3" xfId="0" quotePrefix="1" applyBorder="1" applyAlignment="1">
      <alignment vertical="center"/>
    </xf>
    <xf numFmtId="0" fontId="0" fillId="0" borderId="1" xfId="0" quotePrefix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4" fillId="0" borderId="0" xfId="0" applyFont="1" applyAlignment="1">
      <alignment horizontal="right"/>
    </xf>
    <xf numFmtId="0" fontId="4" fillId="0" borderId="1" xfId="0" applyFont="1" applyBorder="1" applyAlignment="1"/>
    <xf numFmtId="0" fontId="0" fillId="0" borderId="2" xfId="0" applyBorder="1" applyAlignment="1"/>
    <xf numFmtId="0" fontId="0" fillId="0" borderId="11" xfId="0" applyBorder="1" applyAlignment="1"/>
    <xf numFmtId="0" fontId="3" fillId="0" borderId="10" xfId="0" applyFont="1" applyBorder="1" applyAlignment="1"/>
    <xf numFmtId="0" fontId="3" fillId="0" borderId="1" xfId="0" applyFont="1" applyBorder="1" applyAlignment="1"/>
    <xf numFmtId="0" fontId="3" fillId="0" borderId="2" xfId="0" applyFont="1" applyBorder="1" applyAlignment="1"/>
    <xf numFmtId="0" fontId="3" fillId="0" borderId="11" xfId="0" applyFont="1" applyBorder="1" applyAlignment="1"/>
    <xf numFmtId="0" fontId="0" fillId="0" borderId="14" xfId="0" applyBorder="1" applyAlignment="1"/>
    <xf numFmtId="0" fontId="0" fillId="0" borderId="10" xfId="0" applyBorder="1" applyAlignment="1"/>
    <xf numFmtId="0" fontId="0" fillId="0" borderId="10" xfId="0" applyFill="1" applyBorder="1" applyAlignment="1"/>
    <xf numFmtId="0" fontId="3" fillId="0" borderId="10" xfId="0" applyFont="1" applyBorder="1" applyAlignment="1">
      <alignment wrapText="1"/>
    </xf>
    <xf numFmtId="0" fontId="4" fillId="0" borderId="2" xfId="0" applyFont="1" applyBorder="1" applyAlignment="1"/>
    <xf numFmtId="0" fontId="4" fillId="0" borderId="11" xfId="0" applyFont="1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0" fillId="0" borderId="1" xfId="0" applyBorder="1" applyAlignment="1"/>
    <xf numFmtId="0" fontId="21" fillId="0" borderId="10" xfId="0" applyFont="1" applyBorder="1" applyAlignment="1"/>
    <xf numFmtId="0" fontId="0" fillId="0" borderId="10" xfId="0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0" fillId="0" borderId="1" xfId="0" applyFont="1" applyBorder="1" applyAlignment="1"/>
    <xf numFmtId="0" fontId="20" fillId="0" borderId="2" xfId="0" applyFont="1" applyBorder="1" applyAlignment="1"/>
    <xf numFmtId="0" fontId="20" fillId="0" borderId="11" xfId="0" applyFont="1" applyBorder="1" applyAlignment="1"/>
    <xf numFmtId="0" fontId="4" fillId="0" borderId="1" xfId="0" applyFont="1" applyFill="1" applyBorder="1" applyAlignment="1">
      <alignment vertical="center" wrapText="1"/>
    </xf>
    <xf numFmtId="0" fontId="0" fillId="0" borderId="2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20" fillId="0" borderId="10" xfId="0" applyFont="1" applyBorder="1" applyAlignment="1"/>
    <xf numFmtId="0" fontId="0" fillId="0" borderId="1" xfId="0" applyFill="1" applyBorder="1" applyAlignment="1"/>
    <xf numFmtId="0" fontId="0" fillId="0" borderId="2" xfId="0" applyFill="1" applyBorder="1" applyAlignment="1"/>
    <xf numFmtId="0" fontId="0" fillId="0" borderId="11" xfId="0" applyFill="1" applyBorder="1" applyAlignment="1"/>
    <xf numFmtId="0" fontId="4" fillId="0" borderId="10" xfId="0" applyFont="1" applyBorder="1" applyAlignment="1"/>
    <xf numFmtId="0" fontId="0" fillId="0" borderId="10" xfId="0" applyFill="1" applyBorder="1" applyAlignment="1">
      <alignment wrapText="1"/>
    </xf>
    <xf numFmtId="0" fontId="0" fillId="0" borderId="0" xfId="0" applyBorder="1" applyAlignment="1"/>
    <xf numFmtId="0" fontId="4" fillId="0" borderId="1" xfId="0" applyFont="1" applyBorder="1" applyAlignment="1">
      <alignment wrapText="1"/>
    </xf>
    <xf numFmtId="0" fontId="4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0" fillId="0" borderId="10" xfId="0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" fontId="4" fillId="0" borderId="0" xfId="0" quotePrefix="1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right"/>
    </xf>
    <xf numFmtId="0" fontId="4" fillId="0" borderId="1" xfId="0" applyFont="1" applyFill="1" applyBorder="1" applyAlignment="1"/>
    <xf numFmtId="0" fontId="4" fillId="0" borderId="10" xfId="0" applyFont="1" applyBorder="1" applyAlignment="1">
      <alignment wrapText="1"/>
    </xf>
    <xf numFmtId="0" fontId="0" fillId="0" borderId="10" xfId="0" applyBorder="1" applyAlignment="1">
      <alignment horizont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14" xfId="0" applyBorder="1" applyAlignment="1">
      <alignment wrapText="1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11" xfId="0" applyBorder="1" applyAlignment="1">
      <alignment wrapText="1"/>
    </xf>
    <xf numFmtId="0" fontId="4" fillId="0" borderId="12" xfId="0" applyFont="1" applyBorder="1" applyAlignment="1">
      <alignment wrapText="1"/>
    </xf>
    <xf numFmtId="0" fontId="4" fillId="0" borderId="14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4" xfId="0" applyBorder="1" applyAlignment="1"/>
    <xf numFmtId="0" fontId="0" fillId="0" borderId="5" xfId="0" applyBorder="1" applyAlignment="1"/>
    <xf numFmtId="0" fontId="0" fillId="0" borderId="0" xfId="0" applyBorder="1" applyAlignment="1">
      <alignment horizontal="right"/>
    </xf>
    <xf numFmtId="0" fontId="3" fillId="0" borderId="0" xfId="0" applyFont="1" applyBorder="1" applyAlignment="1"/>
    <xf numFmtId="0" fontId="3" fillId="0" borderId="12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8" fillId="0" borderId="1" xfId="5" applyFont="1" applyBorder="1" applyAlignment="1">
      <alignment horizontal="center" vertical="center"/>
    </xf>
    <xf numFmtId="0" fontId="6" fillId="0" borderId="12" xfId="5" applyFont="1" applyBorder="1" applyAlignment="1">
      <alignment horizontal="center" wrapText="1"/>
    </xf>
    <xf numFmtId="0" fontId="6" fillId="0" borderId="14" xfId="5" applyBorder="1" applyAlignment="1">
      <alignment horizontal="center" wrapText="1"/>
    </xf>
    <xf numFmtId="0" fontId="8" fillId="0" borderId="12" xfId="5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8" fillId="0" borderId="12" xfId="5" applyFont="1" applyBorder="1" applyAlignment="1">
      <alignment horizontal="center" vertical="center"/>
    </xf>
    <xf numFmtId="0" fontId="8" fillId="0" borderId="14" xfId="5" applyFont="1" applyBorder="1" applyAlignment="1">
      <alignment horizontal="center" vertical="center"/>
    </xf>
    <xf numFmtId="0" fontId="8" fillId="0" borderId="12" xfId="5" applyFont="1" applyBorder="1" applyAlignment="1">
      <alignment vertical="center"/>
    </xf>
    <xf numFmtId="0" fontId="8" fillId="0" borderId="14" xfId="5" applyFont="1" applyBorder="1" applyAlignment="1">
      <alignment vertical="center"/>
    </xf>
    <xf numFmtId="0" fontId="8" fillId="0" borderId="0" xfId="5" applyFont="1" applyBorder="1" applyAlignment="1">
      <alignment horizontal="center"/>
    </xf>
    <xf numFmtId="0" fontId="9" fillId="0" borderId="12" xfId="5" applyFont="1" applyBorder="1" applyAlignment="1">
      <alignment horizontal="center" vertical="center" wrapText="1"/>
    </xf>
    <xf numFmtId="0" fontId="8" fillId="0" borderId="0" xfId="5" applyFont="1" applyAlignment="1">
      <alignment horizontal="center"/>
    </xf>
    <xf numFmtId="0" fontId="13" fillId="0" borderId="0" xfId="5" applyFont="1" applyAlignment="1">
      <alignment horizontal="right"/>
    </xf>
    <xf numFmtId="0" fontId="8" fillId="0" borderId="1" xfId="5" applyFont="1" applyBorder="1" applyAlignment="1">
      <alignment horizontal="center"/>
    </xf>
    <xf numFmtId="0" fontId="8" fillId="0" borderId="2" xfId="5" applyFont="1" applyBorder="1" applyAlignment="1">
      <alignment horizontal="center"/>
    </xf>
    <xf numFmtId="0" fontId="8" fillId="0" borderId="11" xfId="5" applyFont="1" applyBorder="1" applyAlignment="1">
      <alignment horizontal="center"/>
    </xf>
    <xf numFmtId="0" fontId="12" fillId="0" borderId="0" xfId="5" applyFont="1" applyAlignment="1">
      <alignment horizontal="center"/>
    </xf>
    <xf numFmtId="0" fontId="12" fillId="0" borderId="0" xfId="5" applyFont="1" applyBorder="1" applyAlignment="1">
      <alignment horizontal="center"/>
    </xf>
    <xf numFmtId="0" fontId="10" fillId="0" borderId="0" xfId="5" applyFont="1" applyBorder="1" applyAlignment="1">
      <alignment horizontal="center"/>
    </xf>
    <xf numFmtId="0" fontId="24" fillId="0" borderId="1" xfId="2" applyFont="1" applyFill="1" applyBorder="1" applyAlignment="1">
      <alignment horizontal="center" vertical="center"/>
    </xf>
    <xf numFmtId="0" fontId="24" fillId="0" borderId="2" xfId="2" applyFont="1" applyFill="1" applyBorder="1" applyAlignment="1">
      <alignment horizontal="center" vertical="center"/>
    </xf>
    <xf numFmtId="0" fontId="24" fillId="0" borderId="11" xfId="2" applyFont="1" applyFill="1" applyBorder="1" applyAlignment="1">
      <alignment horizontal="center" vertical="center"/>
    </xf>
    <xf numFmtId="0" fontId="22" fillId="0" borderId="1" xfId="2" applyFont="1" applyBorder="1" applyAlignment="1">
      <alignment horizontal="center" wrapText="1"/>
    </xf>
    <xf numFmtId="0" fontId="22" fillId="0" borderId="2" xfId="2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2" fillId="0" borderId="1" xfId="2" applyFont="1" applyBorder="1" applyAlignment="1">
      <alignment horizontal="center"/>
    </xf>
    <xf numFmtId="0" fontId="22" fillId="0" borderId="2" xfId="2" applyFont="1" applyBorder="1" applyAlignment="1">
      <alignment horizontal="center"/>
    </xf>
  </cellXfs>
  <cellStyles count="6">
    <cellStyle name="Ezres" xfId="1" builtinId="3"/>
    <cellStyle name="Normál" xfId="0" builtinId="0"/>
    <cellStyle name="Normál 11" xfId="2"/>
    <cellStyle name="Normál 2 2" xfId="3"/>
    <cellStyle name="Normál 8" xfId="4"/>
    <cellStyle name="Normál_2010. évi közvetett támogatás 15. számú melléklet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workbookViewId="0">
      <selection activeCell="A4" sqref="A4:K4"/>
    </sheetView>
  </sheetViews>
  <sheetFormatPr defaultRowHeight="12.75"/>
  <sheetData>
    <row r="1" spans="1:11">
      <c r="K1" s="45" t="s">
        <v>11</v>
      </c>
    </row>
    <row r="2" spans="1:11">
      <c r="K2" s="45"/>
    </row>
    <row r="4" spans="1:11">
      <c r="A4" s="372" t="s">
        <v>488</v>
      </c>
      <c r="B4" s="372"/>
      <c r="C4" s="372"/>
      <c r="D4" s="372"/>
      <c r="E4" s="372"/>
      <c r="F4" s="372"/>
      <c r="G4" s="372"/>
      <c r="H4" s="372"/>
      <c r="I4" s="372"/>
      <c r="J4" s="373"/>
      <c r="K4" s="373"/>
    </row>
    <row r="5" spans="1:11">
      <c r="A5" s="372" t="s">
        <v>420</v>
      </c>
      <c r="B5" s="374"/>
      <c r="C5" s="374"/>
      <c r="D5" s="374"/>
      <c r="E5" s="374"/>
      <c r="F5" s="374"/>
      <c r="G5" s="374"/>
      <c r="H5" s="374"/>
      <c r="I5" s="374"/>
      <c r="J5" s="373"/>
      <c r="K5" s="373"/>
    </row>
    <row r="6" spans="1:11">
      <c r="A6" s="372" t="s">
        <v>182</v>
      </c>
      <c r="B6" s="374"/>
      <c r="C6" s="374"/>
      <c r="D6" s="374"/>
      <c r="E6" s="374"/>
      <c r="F6" s="374"/>
      <c r="G6" s="374"/>
      <c r="H6" s="374"/>
      <c r="I6" s="374"/>
      <c r="J6" s="373"/>
      <c r="K6" s="373"/>
    </row>
    <row r="7" spans="1:11">
      <c r="A7" s="9"/>
    </row>
    <row r="8" spans="1:11">
      <c r="A8" s="7"/>
      <c r="B8" s="7"/>
      <c r="C8" s="7"/>
      <c r="D8" s="7"/>
      <c r="E8" s="7"/>
      <c r="F8" s="7"/>
      <c r="G8" s="7"/>
      <c r="H8" s="7"/>
      <c r="I8" s="7"/>
    </row>
    <row r="9" spans="1:11">
      <c r="A9" s="7"/>
      <c r="B9" s="7"/>
      <c r="C9" s="7"/>
      <c r="D9" s="7"/>
      <c r="E9" s="7"/>
      <c r="F9" s="7"/>
      <c r="G9" s="7"/>
      <c r="H9" s="7"/>
      <c r="I9" s="7"/>
    </row>
    <row r="10" spans="1:11">
      <c r="A10" s="7"/>
      <c r="B10" s="309" t="s">
        <v>187</v>
      </c>
      <c r="C10" s="44"/>
      <c r="D10" s="309"/>
      <c r="E10" s="309"/>
      <c r="F10" s="309"/>
      <c r="G10" s="309"/>
      <c r="H10" s="309"/>
      <c r="I10" s="309"/>
      <c r="J10" s="7"/>
    </row>
    <row r="11" spans="1:11">
      <c r="A11" s="7"/>
      <c r="B11" s="6"/>
      <c r="C11" s="7"/>
      <c r="D11" s="6"/>
      <c r="E11" s="6"/>
      <c r="F11" s="6"/>
      <c r="G11" s="6"/>
      <c r="H11" s="6"/>
      <c r="I11" s="6"/>
      <c r="J11" s="7"/>
    </row>
    <row r="12" spans="1:11">
      <c r="A12" s="7"/>
      <c r="B12" s="13" t="s">
        <v>183</v>
      </c>
      <c r="C12" s="13"/>
      <c r="D12" s="13"/>
      <c r="E12" s="13"/>
      <c r="F12" s="13"/>
      <c r="G12" s="13"/>
      <c r="H12" s="13"/>
      <c r="I12" s="13"/>
      <c r="J12" s="7"/>
    </row>
    <row r="13" spans="1:11">
      <c r="A13" s="7"/>
      <c r="B13" s="13" t="s">
        <v>184</v>
      </c>
      <c r="C13" s="7"/>
      <c r="D13" s="7"/>
      <c r="E13" s="7"/>
      <c r="F13" s="7"/>
      <c r="G13" s="7"/>
      <c r="H13" s="7"/>
      <c r="I13" s="7"/>
      <c r="J13" s="7"/>
    </row>
    <row r="14" spans="1:11">
      <c r="A14" s="7"/>
      <c r="B14" s="13" t="s">
        <v>185</v>
      </c>
      <c r="C14" s="7"/>
      <c r="D14" s="7"/>
      <c r="E14" s="7"/>
      <c r="F14" s="7"/>
      <c r="G14" s="7"/>
      <c r="H14" s="7"/>
      <c r="I14" s="7"/>
      <c r="J14" s="7"/>
    </row>
    <row r="15" spans="1:11">
      <c r="A15" s="7"/>
      <c r="B15" s="310" t="s">
        <v>186</v>
      </c>
      <c r="C15" s="7"/>
      <c r="D15" s="7"/>
      <c r="E15" s="7"/>
      <c r="F15" s="7"/>
      <c r="G15" s="7"/>
      <c r="H15" s="7"/>
      <c r="I15" s="7"/>
      <c r="J15" s="7"/>
    </row>
    <row r="16" spans="1:11">
      <c r="A16" s="7"/>
      <c r="B16" s="336" t="s">
        <v>338</v>
      </c>
      <c r="C16" s="7"/>
      <c r="D16" s="7"/>
      <c r="E16" s="7"/>
      <c r="F16" s="7"/>
      <c r="G16" s="7"/>
      <c r="H16" s="7"/>
      <c r="I16" s="7"/>
      <c r="J16" s="7"/>
    </row>
    <row r="17" spans="1:10">
      <c r="A17" s="13"/>
      <c r="B17" s="7"/>
      <c r="C17" s="7"/>
      <c r="D17" s="7"/>
      <c r="E17" s="7"/>
      <c r="F17" s="7"/>
      <c r="G17" s="7"/>
      <c r="H17" s="7"/>
      <c r="I17" s="7"/>
      <c r="J17" s="7"/>
    </row>
    <row r="18" spans="1:10">
      <c r="A18" s="7"/>
      <c r="B18" s="7"/>
      <c r="C18" s="7"/>
      <c r="D18" s="7"/>
      <c r="E18" s="7"/>
      <c r="F18" s="7"/>
      <c r="G18" s="7"/>
      <c r="H18" s="7"/>
      <c r="I18" s="7"/>
      <c r="J18" s="7"/>
    </row>
  </sheetData>
  <mergeCells count="3">
    <mergeCell ref="A4:K4"/>
    <mergeCell ref="A5:K5"/>
    <mergeCell ref="A6:K6"/>
  </mergeCells>
  <pageMargins left="0.19685039370078741" right="0.19685039370078741" top="0.39370078740157483" bottom="0.39370078740157483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02"/>
  <sheetViews>
    <sheetView workbookViewId="0">
      <selection activeCell="A4" sqref="A4:H4"/>
    </sheetView>
  </sheetViews>
  <sheetFormatPr defaultRowHeight="12.75"/>
  <cols>
    <col min="1" max="1" width="5.85546875" customWidth="1"/>
    <col min="2" max="2" width="24.85546875" customWidth="1"/>
    <col min="5" max="8" width="10.5703125" customWidth="1"/>
  </cols>
  <sheetData>
    <row r="1" spans="1:8">
      <c r="G1" s="375" t="s">
        <v>347</v>
      </c>
      <c r="H1" s="441"/>
    </row>
    <row r="4" spans="1:8">
      <c r="A4" s="372" t="s">
        <v>490</v>
      </c>
      <c r="B4" s="372"/>
      <c r="C4" s="372"/>
      <c r="D4" s="372"/>
      <c r="E4" s="372"/>
      <c r="F4" s="372"/>
      <c r="G4" s="372"/>
      <c r="H4" s="372"/>
    </row>
    <row r="5" spans="1:8">
      <c r="A5" s="372" t="s">
        <v>420</v>
      </c>
      <c r="B5" s="372"/>
      <c r="C5" s="372"/>
      <c r="D5" s="372"/>
      <c r="E5" s="372"/>
      <c r="F5" s="372"/>
      <c r="G5" s="372"/>
      <c r="H5" s="372"/>
    </row>
    <row r="6" spans="1:8">
      <c r="A6" s="372" t="s">
        <v>27</v>
      </c>
      <c r="B6" s="372"/>
      <c r="C6" s="372"/>
      <c r="D6" s="372"/>
      <c r="E6" s="372"/>
      <c r="F6" s="372"/>
      <c r="G6" s="372"/>
      <c r="H6" s="372"/>
    </row>
    <row r="7" spans="1:8">
      <c r="D7" s="17"/>
      <c r="E7" s="17"/>
      <c r="F7" s="17"/>
      <c r="G7" s="17"/>
    </row>
    <row r="8" spans="1:8">
      <c r="D8" s="17"/>
      <c r="E8" s="17"/>
      <c r="F8" s="17"/>
      <c r="G8" s="17"/>
    </row>
    <row r="9" spans="1:8">
      <c r="D9" s="17"/>
      <c r="E9" s="17"/>
      <c r="F9" s="17"/>
      <c r="G9" s="17"/>
    </row>
    <row r="10" spans="1:8">
      <c r="F10" s="17"/>
      <c r="G10" s="17"/>
    </row>
    <row r="11" spans="1:8">
      <c r="B11" s="17"/>
      <c r="C11" s="17"/>
      <c r="D11" s="17"/>
      <c r="E11" s="17"/>
      <c r="F11" s="17"/>
      <c r="G11" s="86" t="s">
        <v>317</v>
      </c>
      <c r="H11" s="86"/>
    </row>
    <row r="12" spans="1:8" ht="25.5">
      <c r="A12" s="201" t="s">
        <v>298</v>
      </c>
      <c r="B12" s="395" t="s">
        <v>299</v>
      </c>
      <c r="C12" s="422"/>
      <c r="D12" s="428"/>
      <c r="E12" s="171" t="s">
        <v>301</v>
      </c>
      <c r="F12" s="171" t="s">
        <v>302</v>
      </c>
      <c r="G12" s="172" t="s">
        <v>300</v>
      </c>
      <c r="H12" s="171" t="s">
        <v>303</v>
      </c>
    </row>
    <row r="13" spans="1:8" s="10" customFormat="1" hidden="1">
      <c r="A13" s="23"/>
      <c r="B13" s="42"/>
      <c r="C13" s="42"/>
      <c r="D13" s="30"/>
      <c r="E13" s="32"/>
      <c r="F13" s="23"/>
      <c r="G13" s="23"/>
      <c r="H13" s="23"/>
    </row>
    <row r="14" spans="1:8" s="10" customFormat="1" hidden="1">
      <c r="A14" s="23" t="s">
        <v>319</v>
      </c>
      <c r="B14" s="42"/>
      <c r="C14" s="42"/>
      <c r="D14" s="30"/>
      <c r="E14" s="32"/>
      <c r="F14" s="23"/>
      <c r="G14" s="23"/>
      <c r="H14" s="20"/>
    </row>
    <row r="15" spans="1:8" hidden="1">
      <c r="A15" s="20"/>
      <c r="B15" s="27"/>
      <c r="C15" s="27"/>
      <c r="D15" s="28"/>
      <c r="E15" s="5"/>
      <c r="F15" s="20"/>
      <c r="G15" s="20"/>
      <c r="H15" s="20"/>
    </row>
    <row r="16" spans="1:8" s="10" customFormat="1" hidden="1">
      <c r="A16" s="23"/>
      <c r="B16" s="42"/>
      <c r="C16" s="42"/>
      <c r="D16" s="30"/>
      <c r="E16" s="32"/>
      <c r="F16" s="23"/>
      <c r="G16" s="23"/>
      <c r="H16" s="20"/>
    </row>
    <row r="17" spans="1:8" s="10" customFormat="1">
      <c r="A17" s="23"/>
      <c r="B17" s="42"/>
      <c r="C17" s="42"/>
      <c r="D17" s="30"/>
      <c r="E17" s="32"/>
      <c r="F17" s="23"/>
      <c r="G17" s="23"/>
      <c r="H17" s="20"/>
    </row>
    <row r="18" spans="1:8" s="10" customFormat="1">
      <c r="A18" s="23" t="s">
        <v>319</v>
      </c>
      <c r="B18" s="42" t="s">
        <v>472</v>
      </c>
      <c r="C18" s="42"/>
      <c r="D18" s="30"/>
      <c r="E18" s="32">
        <v>0</v>
      </c>
      <c r="F18" s="23"/>
      <c r="G18" s="23"/>
      <c r="H18" s="20"/>
    </row>
    <row r="19" spans="1:8" s="10" customFormat="1">
      <c r="A19" s="25"/>
      <c r="B19" s="27"/>
      <c r="C19" s="2"/>
      <c r="D19" s="29"/>
      <c r="E19" s="200"/>
      <c r="F19" s="23"/>
      <c r="G19" s="23"/>
      <c r="H19" s="20"/>
    </row>
    <row r="20" spans="1:8" s="10" customFormat="1">
      <c r="A20" s="25"/>
      <c r="B20" s="1"/>
      <c r="C20" s="2"/>
      <c r="D20" s="29"/>
      <c r="E20" s="109"/>
      <c r="F20" s="23"/>
      <c r="G20" s="23"/>
      <c r="H20" s="20"/>
    </row>
    <row r="21" spans="1:8" s="10" customFormat="1">
      <c r="A21" s="270"/>
      <c r="B21" s="1"/>
      <c r="C21" s="2"/>
      <c r="D21" s="29"/>
      <c r="E21" s="109"/>
      <c r="F21" s="23"/>
      <c r="G21" s="23"/>
      <c r="H21" s="20"/>
    </row>
    <row r="22" spans="1:8" s="10" customFormat="1">
      <c r="A22" s="25"/>
      <c r="B22" s="5"/>
      <c r="C22" s="2"/>
      <c r="D22" s="29"/>
      <c r="E22" s="200"/>
      <c r="F22" s="23"/>
      <c r="G22" s="23"/>
      <c r="H22" s="36"/>
    </row>
    <row r="23" spans="1:8" s="10" customFormat="1">
      <c r="A23" s="270"/>
      <c r="B23" s="27"/>
      <c r="C23" s="42"/>
      <c r="D23" s="30"/>
      <c r="E23" s="5"/>
      <c r="F23" s="5"/>
      <c r="G23" s="5"/>
      <c r="H23" s="36"/>
    </row>
    <row r="24" spans="1:8">
      <c r="A24" s="22"/>
      <c r="B24" s="27"/>
      <c r="C24" s="27"/>
      <c r="D24" s="28"/>
      <c r="E24" s="5"/>
      <c r="F24" s="20"/>
      <c r="G24" s="20"/>
      <c r="H24" s="20"/>
    </row>
    <row r="25" spans="1:8">
      <c r="A25" s="25"/>
      <c r="B25" s="42"/>
      <c r="C25" s="2"/>
      <c r="D25" s="29"/>
      <c r="E25" s="1"/>
      <c r="F25" s="21"/>
      <c r="G25" s="21"/>
      <c r="H25" s="21"/>
    </row>
    <row r="26" spans="1:8">
      <c r="A26" s="25"/>
      <c r="B26" s="2"/>
      <c r="C26" s="2"/>
      <c r="D26" s="29"/>
      <c r="E26" s="1"/>
      <c r="F26" s="21"/>
      <c r="G26" s="21"/>
      <c r="H26" s="21"/>
    </row>
    <row r="27" spans="1:8">
      <c r="A27" s="25"/>
      <c r="B27" s="202"/>
      <c r="C27" s="2"/>
      <c r="D27" s="29"/>
      <c r="E27" s="1"/>
      <c r="F27" s="88"/>
      <c r="G27" s="88"/>
      <c r="H27" s="20"/>
    </row>
    <row r="28" spans="1:8">
      <c r="A28" s="25"/>
      <c r="B28" s="285"/>
      <c r="C28" s="40"/>
      <c r="D28" s="29"/>
      <c r="E28" s="110"/>
      <c r="F28" s="88"/>
      <c r="G28" s="88"/>
      <c r="H28" s="169"/>
    </row>
    <row r="29" spans="1:8">
      <c r="A29" s="25"/>
      <c r="B29" s="285"/>
      <c r="C29" s="40"/>
      <c r="D29" s="29"/>
      <c r="E29" s="110"/>
      <c r="F29" s="88"/>
      <c r="G29" s="88"/>
      <c r="H29" s="169"/>
    </row>
    <row r="30" spans="1:8" hidden="1">
      <c r="A30" s="25"/>
      <c r="B30" s="40"/>
      <c r="C30" s="40"/>
      <c r="D30" s="29"/>
      <c r="E30" s="110"/>
      <c r="F30" s="88"/>
      <c r="G30" s="88"/>
      <c r="H30" s="169"/>
    </row>
    <row r="31" spans="1:8">
      <c r="A31" s="25"/>
      <c r="B31" s="285"/>
      <c r="C31" s="40"/>
      <c r="D31" s="29"/>
      <c r="E31" s="110"/>
      <c r="F31" s="88"/>
      <c r="G31" s="88"/>
      <c r="H31" s="169"/>
    </row>
    <row r="32" spans="1:8">
      <c r="A32" s="25"/>
      <c r="B32" s="285"/>
      <c r="C32" s="40"/>
      <c r="D32" s="29"/>
      <c r="E32" s="110"/>
      <c r="F32" s="88"/>
      <c r="G32" s="88"/>
      <c r="H32" s="169"/>
    </row>
    <row r="33" spans="1:8">
      <c r="A33" s="25"/>
      <c r="B33" s="27"/>
      <c r="C33" s="40"/>
      <c r="D33" s="29"/>
      <c r="E33" s="200"/>
      <c r="F33" s="88"/>
      <c r="G33" s="88"/>
      <c r="H33" s="169"/>
    </row>
    <row r="34" spans="1:8">
      <c r="A34" s="25"/>
      <c r="B34" s="40"/>
      <c r="C34" s="40"/>
      <c r="D34" s="29"/>
      <c r="E34" s="110"/>
      <c r="F34" s="88"/>
      <c r="G34" s="88"/>
      <c r="H34" s="169"/>
    </row>
    <row r="35" spans="1:8">
      <c r="A35" s="25"/>
      <c r="B35" s="111"/>
      <c r="C35" s="2"/>
      <c r="D35" s="29"/>
      <c r="E35" s="286"/>
      <c r="F35" s="88"/>
      <c r="G35" s="197"/>
      <c r="H35" s="169"/>
    </row>
    <row r="36" spans="1:8">
      <c r="A36" s="270"/>
      <c r="B36" s="442"/>
      <c r="C36" s="377"/>
      <c r="D36" s="29"/>
      <c r="E36" s="199"/>
      <c r="F36" s="88"/>
      <c r="G36" s="197"/>
      <c r="H36" s="169"/>
    </row>
    <row r="37" spans="1:8">
      <c r="A37" s="270"/>
      <c r="B37" s="285"/>
      <c r="C37" s="40"/>
      <c r="D37" s="29"/>
      <c r="E37" s="199"/>
      <c r="F37" s="88"/>
      <c r="G37" s="197"/>
      <c r="H37" s="169"/>
    </row>
    <row r="38" spans="1:8">
      <c r="A38" s="25"/>
      <c r="B38" s="2"/>
      <c r="C38" s="2"/>
      <c r="D38" s="29"/>
      <c r="E38" s="199"/>
      <c r="F38" s="88"/>
      <c r="G38" s="197"/>
      <c r="H38" s="169"/>
    </row>
    <row r="39" spans="1:8">
      <c r="A39" s="270"/>
      <c r="B39" s="2"/>
      <c r="C39" s="2"/>
      <c r="D39" s="29"/>
      <c r="E39" s="286"/>
      <c r="F39" s="88"/>
      <c r="G39" s="197"/>
      <c r="H39" s="169"/>
    </row>
    <row r="40" spans="1:8" ht="12.75" customHeight="1">
      <c r="A40" s="25"/>
      <c r="B40" s="275"/>
      <c r="C40" s="274"/>
      <c r="D40" s="106"/>
      <c r="E40" s="189"/>
      <c r="F40" s="173"/>
      <c r="G40" s="173"/>
      <c r="H40" s="174"/>
    </row>
    <row r="41" spans="1:8">
      <c r="A41" s="270"/>
      <c r="B41" s="111"/>
      <c r="C41" s="40"/>
      <c r="D41" s="29"/>
      <c r="E41" s="200"/>
      <c r="F41" s="168"/>
      <c r="G41" s="168"/>
      <c r="H41" s="168"/>
    </row>
    <row r="42" spans="1:8">
      <c r="A42" s="270"/>
      <c r="B42" s="42"/>
      <c r="C42" s="40"/>
      <c r="D42" s="29"/>
      <c r="E42" s="110"/>
      <c r="F42" s="168"/>
      <c r="G42" s="168"/>
      <c r="H42" s="168"/>
    </row>
    <row r="43" spans="1:8">
      <c r="A43" s="270"/>
      <c r="B43" s="42"/>
      <c r="C43" s="40"/>
      <c r="D43" s="29"/>
      <c r="E43" s="110"/>
      <c r="F43" s="168"/>
      <c r="G43" s="168"/>
      <c r="H43" s="168"/>
    </row>
    <row r="44" spans="1:8">
      <c r="A44" s="270"/>
      <c r="B44" s="42"/>
      <c r="C44" s="40"/>
      <c r="D44" s="29"/>
      <c r="E44" s="200"/>
      <c r="F44" s="168"/>
      <c r="G44" s="168"/>
      <c r="H44" s="168"/>
    </row>
    <row r="45" spans="1:8">
      <c r="A45" s="25"/>
      <c r="B45" s="42"/>
      <c r="C45" s="40"/>
      <c r="D45" s="29"/>
      <c r="E45" s="200"/>
      <c r="F45" s="88"/>
      <c r="G45" s="203"/>
      <c r="H45" s="169"/>
    </row>
    <row r="46" spans="1:8">
      <c r="A46" s="25"/>
      <c r="B46" s="202"/>
      <c r="C46" s="111"/>
      <c r="D46" s="29"/>
      <c r="E46" s="200"/>
      <c r="F46" s="88"/>
      <c r="G46" s="88"/>
      <c r="H46" s="169"/>
    </row>
    <row r="47" spans="1:8" hidden="1">
      <c r="A47" s="25"/>
      <c r="B47" s="2"/>
      <c r="C47" s="40"/>
      <c r="D47" s="29"/>
      <c r="E47" s="200"/>
      <c r="F47" s="88"/>
      <c r="G47" s="88"/>
      <c r="H47" s="169"/>
    </row>
    <row r="48" spans="1:8" hidden="1">
      <c r="A48" s="25"/>
      <c r="B48" s="2"/>
      <c r="C48" s="40"/>
      <c r="D48" s="29"/>
      <c r="E48" s="200"/>
      <c r="F48" s="88"/>
      <c r="G48" s="203"/>
      <c r="H48" s="169"/>
    </row>
    <row r="49" spans="1:8" hidden="1">
      <c r="A49" s="8"/>
      <c r="D49" s="41"/>
      <c r="E49" s="198"/>
      <c r="F49" s="88"/>
      <c r="G49" s="88"/>
      <c r="H49" s="169"/>
    </row>
    <row r="50" spans="1:8">
      <c r="A50" s="25"/>
      <c r="B50" s="2"/>
      <c r="C50" s="2"/>
      <c r="D50" s="29"/>
      <c r="E50" s="200"/>
      <c r="F50" s="168"/>
      <c r="G50" s="168"/>
      <c r="H50" s="168"/>
    </row>
    <row r="51" spans="1:8">
      <c r="A51" s="25"/>
      <c r="B51" s="2"/>
      <c r="C51" s="2"/>
      <c r="D51" s="29"/>
      <c r="E51" s="200"/>
      <c r="F51" s="88"/>
      <c r="G51" s="88"/>
      <c r="H51" s="169"/>
    </row>
    <row r="52" spans="1:8">
      <c r="A52" s="25"/>
      <c r="B52" s="111"/>
      <c r="C52" s="2"/>
      <c r="D52" s="29"/>
      <c r="E52" s="200"/>
      <c r="F52" s="200"/>
      <c r="G52" s="200"/>
      <c r="H52" s="168"/>
    </row>
    <row r="53" spans="1:8">
      <c r="A53" s="25"/>
      <c r="B53" s="405"/>
      <c r="C53" s="377"/>
      <c r="D53" s="29"/>
      <c r="E53" s="110"/>
      <c r="F53" s="88"/>
      <c r="G53" s="203"/>
      <c r="H53" s="169"/>
    </row>
    <row r="54" spans="1:8">
      <c r="A54" s="25"/>
      <c r="B54" s="40"/>
      <c r="C54" s="40"/>
      <c r="D54" s="29"/>
      <c r="E54" s="110"/>
      <c r="F54" s="88"/>
      <c r="G54" s="203"/>
      <c r="H54" s="169"/>
    </row>
    <row r="55" spans="1:8">
      <c r="A55" s="25"/>
      <c r="B55" s="2"/>
      <c r="C55" s="2"/>
      <c r="D55" s="29"/>
      <c r="E55" s="200"/>
      <c r="F55" s="88"/>
      <c r="G55" s="88"/>
      <c r="H55" s="169"/>
    </row>
    <row r="56" spans="1:8">
      <c r="A56" s="25"/>
      <c r="B56" s="2"/>
      <c r="C56" s="2"/>
      <c r="D56" s="29"/>
      <c r="E56" s="168"/>
      <c r="F56" s="185"/>
      <c r="G56" s="185"/>
      <c r="H56" s="168"/>
    </row>
    <row r="57" spans="1:8">
      <c r="A57" s="25"/>
      <c r="B57" s="2"/>
      <c r="C57" s="2"/>
      <c r="D57" s="29"/>
      <c r="E57" s="109"/>
      <c r="F57" s="88"/>
      <c r="G57" s="88"/>
      <c r="H57" s="169"/>
    </row>
    <row r="58" spans="1:8">
      <c r="A58" s="25"/>
      <c r="B58" s="27" t="s">
        <v>13</v>
      </c>
      <c r="C58" s="2"/>
      <c r="D58" s="29"/>
      <c r="E58" s="200">
        <f>SUM(E18)</f>
        <v>0</v>
      </c>
      <c r="F58" s="200"/>
      <c r="G58" s="200"/>
      <c r="H58" s="168"/>
    </row>
    <row r="59" spans="1:8">
      <c r="A59" s="25"/>
      <c r="B59" s="1"/>
      <c r="C59" s="2"/>
      <c r="D59" s="29"/>
      <c r="E59" s="109"/>
      <c r="F59" s="88"/>
      <c r="G59" s="88"/>
      <c r="H59" s="169"/>
    </row>
    <row r="60" spans="1:8">
      <c r="A60" s="270"/>
      <c r="B60" s="1"/>
      <c r="C60" s="2"/>
      <c r="D60" s="29"/>
      <c r="E60" s="109"/>
      <c r="F60" s="88"/>
      <c r="G60" s="88"/>
      <c r="H60" s="169"/>
    </row>
    <row r="61" spans="1:8">
      <c r="A61" s="25"/>
      <c r="B61" s="5" t="s">
        <v>316</v>
      </c>
      <c r="C61" s="2"/>
      <c r="D61" s="29"/>
      <c r="E61" s="200">
        <f>SUM(E58,E60)</f>
        <v>0</v>
      </c>
      <c r="F61" s="200"/>
      <c r="G61" s="200"/>
      <c r="H61" s="168"/>
    </row>
    <row r="62" spans="1:8">
      <c r="A62" s="7"/>
      <c r="B62" s="7"/>
      <c r="C62" s="7"/>
      <c r="D62" s="7"/>
      <c r="E62" s="7"/>
      <c r="F62" s="7"/>
      <c r="G62" s="7"/>
      <c r="H62" s="7"/>
    </row>
    <row r="63" spans="1:8">
      <c r="A63" s="7"/>
      <c r="B63" s="7"/>
      <c r="C63" s="7"/>
      <c r="D63" s="7"/>
      <c r="E63" s="7"/>
      <c r="F63" s="7"/>
      <c r="G63" s="7"/>
      <c r="H63" s="7"/>
    </row>
    <row r="64" spans="1:8">
      <c r="A64" s="7"/>
      <c r="B64" s="7"/>
      <c r="C64" s="7"/>
      <c r="D64" s="7"/>
      <c r="E64" s="7"/>
      <c r="F64" s="7"/>
      <c r="G64" s="7"/>
      <c r="H64" s="7"/>
    </row>
    <row r="65" spans="1:8">
      <c r="A65" s="7"/>
      <c r="B65" s="7"/>
      <c r="C65" s="7"/>
      <c r="D65" s="7"/>
      <c r="E65" s="7"/>
      <c r="F65" s="7"/>
      <c r="G65" s="7"/>
      <c r="H65" s="7"/>
    </row>
    <row r="66" spans="1:8">
      <c r="A66" s="7"/>
      <c r="B66" s="7"/>
      <c r="C66" s="7"/>
      <c r="D66" s="7"/>
      <c r="E66" s="7"/>
      <c r="F66" s="7"/>
      <c r="G66" s="7"/>
      <c r="H66" s="7"/>
    </row>
    <row r="67" spans="1:8">
      <c r="A67" s="7"/>
      <c r="B67" s="7"/>
      <c r="C67" s="7"/>
      <c r="D67" s="7"/>
      <c r="E67" s="7"/>
      <c r="F67" s="7"/>
      <c r="G67" s="7"/>
      <c r="H67" s="7"/>
    </row>
    <row r="68" spans="1:8">
      <c r="A68" s="7"/>
      <c r="B68" s="7"/>
      <c r="C68" s="7"/>
      <c r="D68" s="7"/>
      <c r="E68" s="7"/>
      <c r="F68" s="7"/>
      <c r="G68" s="7"/>
      <c r="H68" s="7"/>
    </row>
    <row r="69" spans="1:8">
      <c r="A69" s="7"/>
      <c r="B69" s="7"/>
      <c r="C69" s="7"/>
      <c r="D69" s="7"/>
      <c r="E69" s="7"/>
      <c r="F69" s="7"/>
      <c r="G69" s="7"/>
      <c r="H69" s="7"/>
    </row>
    <row r="70" spans="1:8">
      <c r="A70" s="7"/>
      <c r="B70" s="7"/>
      <c r="C70" s="7"/>
      <c r="D70" s="7"/>
      <c r="E70" s="7"/>
      <c r="F70" s="7"/>
      <c r="G70" s="7"/>
      <c r="H70" s="7"/>
    </row>
    <row r="71" spans="1:8">
      <c r="A71" s="7"/>
      <c r="B71" s="7"/>
      <c r="C71" s="7"/>
      <c r="D71" s="7"/>
      <c r="E71" s="7"/>
      <c r="F71" s="7"/>
      <c r="G71" s="7"/>
      <c r="H71" s="7"/>
    </row>
    <row r="72" spans="1:8">
      <c r="A72" s="7"/>
      <c r="B72" s="7"/>
      <c r="C72" s="7"/>
      <c r="D72" s="7"/>
      <c r="E72" s="7"/>
      <c r="F72" s="7"/>
      <c r="G72" s="7"/>
      <c r="H72" s="7"/>
    </row>
    <row r="73" spans="1:8">
      <c r="A73" s="7"/>
      <c r="B73" s="7"/>
      <c r="C73" s="7"/>
      <c r="D73" s="7"/>
      <c r="E73" s="7"/>
      <c r="F73" s="7"/>
      <c r="G73" s="7"/>
      <c r="H73" s="7"/>
    </row>
    <row r="74" spans="1:8">
      <c r="A74" s="7"/>
      <c r="B74" s="7"/>
      <c r="C74" s="7"/>
      <c r="D74" s="7"/>
      <c r="E74" s="7"/>
      <c r="F74" s="7"/>
      <c r="G74" s="7"/>
      <c r="H74" s="7"/>
    </row>
    <row r="75" spans="1:8">
      <c r="A75" s="7"/>
      <c r="B75" s="7"/>
      <c r="C75" s="7"/>
      <c r="D75" s="7"/>
      <c r="E75" s="7"/>
      <c r="F75" s="7"/>
      <c r="G75" s="7"/>
      <c r="H75" s="7"/>
    </row>
    <row r="76" spans="1:8">
      <c r="A76" s="7"/>
      <c r="B76" s="7"/>
      <c r="C76" s="7"/>
      <c r="D76" s="7"/>
      <c r="E76" s="7"/>
      <c r="F76" s="7"/>
      <c r="G76" s="7"/>
      <c r="H76" s="7"/>
    </row>
    <row r="77" spans="1:8">
      <c r="A77" s="7"/>
      <c r="B77" s="7"/>
      <c r="C77" s="7"/>
      <c r="D77" s="7"/>
      <c r="E77" s="7"/>
      <c r="F77" s="7"/>
      <c r="G77" s="7"/>
      <c r="H77" s="7"/>
    </row>
    <row r="78" spans="1:8">
      <c r="A78" s="7"/>
      <c r="B78" s="7"/>
      <c r="C78" s="7"/>
      <c r="D78" s="7"/>
      <c r="E78" s="7"/>
      <c r="F78" s="7"/>
      <c r="G78" s="7"/>
      <c r="H78" s="7"/>
    </row>
    <row r="79" spans="1:8">
      <c r="A79" s="7"/>
      <c r="B79" s="7"/>
      <c r="C79" s="7"/>
      <c r="D79" s="7"/>
      <c r="E79" s="7"/>
      <c r="F79" s="7"/>
      <c r="G79" s="7"/>
      <c r="H79" s="7"/>
    </row>
    <row r="80" spans="1:8">
      <c r="A80" s="7"/>
      <c r="B80" s="7"/>
      <c r="C80" s="7"/>
      <c r="D80" s="7"/>
      <c r="E80" s="7"/>
      <c r="F80" s="7"/>
      <c r="G80" s="7"/>
      <c r="H80" s="7"/>
    </row>
    <row r="81" spans="1:8">
      <c r="A81" s="7"/>
      <c r="B81" s="7"/>
      <c r="C81" s="7"/>
      <c r="D81" s="7"/>
      <c r="E81" s="7"/>
      <c r="F81" s="7"/>
      <c r="G81" s="7"/>
      <c r="H81" s="7"/>
    </row>
    <row r="82" spans="1:8">
      <c r="A82" s="7"/>
      <c r="B82" s="7"/>
      <c r="C82" s="7"/>
      <c r="D82" s="7"/>
      <c r="E82" s="7"/>
      <c r="F82" s="7"/>
      <c r="G82" s="7"/>
      <c r="H82" s="7"/>
    </row>
    <row r="83" spans="1:8">
      <c r="A83" s="7"/>
      <c r="B83" s="7"/>
      <c r="C83" s="7"/>
      <c r="D83" s="7"/>
      <c r="E83" s="7"/>
      <c r="F83" s="7"/>
      <c r="G83" s="7"/>
      <c r="H83" s="7"/>
    </row>
    <row r="84" spans="1:8">
      <c r="A84" s="7"/>
      <c r="B84" s="7"/>
      <c r="C84" s="7"/>
      <c r="D84" s="7"/>
      <c r="E84" s="7"/>
      <c r="F84" s="7"/>
      <c r="G84" s="7"/>
      <c r="H84" s="7"/>
    </row>
    <row r="85" spans="1:8">
      <c r="A85" s="7"/>
      <c r="B85" s="7"/>
      <c r="C85" s="7"/>
      <c r="D85" s="7"/>
      <c r="E85" s="7"/>
      <c r="F85" s="7"/>
      <c r="G85" s="7"/>
      <c r="H85" s="7"/>
    </row>
    <row r="86" spans="1:8">
      <c r="A86" s="7"/>
      <c r="B86" s="7"/>
      <c r="C86" s="7"/>
      <c r="D86" s="7"/>
      <c r="E86" s="7"/>
      <c r="F86" s="7"/>
      <c r="G86" s="7"/>
      <c r="H86" s="7"/>
    </row>
    <row r="87" spans="1:8">
      <c r="A87" s="7"/>
      <c r="B87" s="7"/>
      <c r="C87" s="7"/>
      <c r="D87" s="7"/>
      <c r="E87" s="7"/>
      <c r="F87" s="7"/>
      <c r="G87" s="7"/>
      <c r="H87" s="7"/>
    </row>
    <row r="88" spans="1:8">
      <c r="A88" s="7"/>
      <c r="B88" s="7"/>
      <c r="C88" s="7"/>
      <c r="D88" s="7"/>
      <c r="E88" s="7"/>
      <c r="F88" s="7"/>
      <c r="G88" s="7"/>
      <c r="H88" s="7"/>
    </row>
    <row r="89" spans="1:8">
      <c r="A89" s="7"/>
      <c r="B89" s="7"/>
      <c r="C89" s="7"/>
      <c r="D89" s="7"/>
      <c r="E89" s="7"/>
      <c r="F89" s="7"/>
      <c r="G89" s="7"/>
      <c r="H89" s="7"/>
    </row>
    <row r="90" spans="1:8">
      <c r="A90" s="7"/>
      <c r="B90" s="7"/>
      <c r="C90" s="7"/>
      <c r="D90" s="7"/>
      <c r="E90" s="7"/>
      <c r="F90" s="7"/>
      <c r="G90" s="7"/>
      <c r="H90" s="7"/>
    </row>
    <row r="91" spans="1:8">
      <c r="A91" s="7"/>
      <c r="B91" s="7"/>
      <c r="C91" s="7"/>
      <c r="D91" s="7"/>
      <c r="E91" s="7"/>
      <c r="F91" s="7"/>
      <c r="G91" s="7"/>
      <c r="H91" s="7"/>
    </row>
    <row r="92" spans="1:8">
      <c r="A92" s="7"/>
      <c r="B92" s="7"/>
      <c r="C92" s="7"/>
      <c r="D92" s="7"/>
      <c r="E92" s="7"/>
      <c r="F92" s="7"/>
      <c r="G92" s="7"/>
      <c r="H92" s="7"/>
    </row>
    <row r="93" spans="1:8">
      <c r="G93" s="7"/>
      <c r="H93" s="7"/>
    </row>
    <row r="94" spans="1:8">
      <c r="G94" s="7"/>
      <c r="H94" s="7"/>
    </row>
    <row r="95" spans="1:8">
      <c r="G95" s="7"/>
      <c r="H95" s="7"/>
    </row>
    <row r="96" spans="1:8">
      <c r="G96" s="7"/>
      <c r="H96" s="7"/>
    </row>
    <row r="97" spans="7:8">
      <c r="G97" s="7"/>
      <c r="H97" s="7"/>
    </row>
    <row r="98" spans="7:8">
      <c r="G98" s="7"/>
      <c r="H98" s="7"/>
    </row>
    <row r="99" spans="7:8">
      <c r="G99" s="7"/>
      <c r="H99" s="7"/>
    </row>
    <row r="100" spans="7:8">
      <c r="G100" s="7"/>
      <c r="H100" s="7"/>
    </row>
    <row r="101" spans="7:8">
      <c r="G101" s="7"/>
      <c r="H101" s="7"/>
    </row>
    <row r="102" spans="7:8">
      <c r="G102" s="7"/>
      <c r="H102" s="7"/>
    </row>
  </sheetData>
  <mergeCells count="7">
    <mergeCell ref="B12:D12"/>
    <mergeCell ref="B53:C53"/>
    <mergeCell ref="G1:H1"/>
    <mergeCell ref="A4:H4"/>
    <mergeCell ref="A5:H5"/>
    <mergeCell ref="A6:H6"/>
    <mergeCell ref="B36:C36"/>
  </mergeCells>
  <pageMargins left="0.78740157480314965" right="0.78740157480314965" top="0.39370078740157483" bottom="0.39370078740157483" header="0.51181102362204722" footer="0.51181102362204722"/>
  <pageSetup paperSize="9" scale="9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N33"/>
  <sheetViews>
    <sheetView workbookViewId="0">
      <selection activeCell="A3" sqref="A3:N3"/>
    </sheetView>
  </sheetViews>
  <sheetFormatPr defaultRowHeight="12.75"/>
  <cols>
    <col min="10" max="13" width="10.5703125" customWidth="1"/>
  </cols>
  <sheetData>
    <row r="1" spans="1:14">
      <c r="N1" s="86" t="s">
        <v>348</v>
      </c>
    </row>
    <row r="3" spans="1:14">
      <c r="A3" s="372" t="s">
        <v>488</v>
      </c>
      <c r="B3" s="372"/>
      <c r="C3" s="372"/>
      <c r="D3" s="372"/>
      <c r="E3" s="372"/>
      <c r="F3" s="372"/>
      <c r="G3" s="372"/>
      <c r="H3" s="372"/>
      <c r="I3" s="372"/>
      <c r="J3" s="372"/>
      <c r="K3" s="372"/>
      <c r="L3" s="372"/>
      <c r="M3" s="372"/>
      <c r="N3" s="372"/>
    </row>
    <row r="4" spans="1:14">
      <c r="A4" s="372" t="s">
        <v>468</v>
      </c>
      <c r="B4" s="372"/>
      <c r="C4" s="372"/>
      <c r="D4" s="372"/>
      <c r="E4" s="372"/>
      <c r="F4" s="372"/>
      <c r="G4" s="372"/>
      <c r="H4" s="372"/>
      <c r="I4" s="372"/>
      <c r="J4" s="372"/>
      <c r="K4" s="372"/>
      <c r="L4" s="372"/>
      <c r="M4" s="372"/>
      <c r="N4" s="372"/>
    </row>
    <row r="5" spans="1:14">
      <c r="A5" s="372" t="s">
        <v>334</v>
      </c>
      <c r="B5" s="372"/>
      <c r="C5" s="372"/>
      <c r="D5" s="372"/>
      <c r="E5" s="372"/>
      <c r="F5" s="372"/>
      <c r="G5" s="372"/>
      <c r="H5" s="372"/>
      <c r="I5" s="372"/>
      <c r="J5" s="372"/>
      <c r="K5" s="372"/>
      <c r="L5" s="372"/>
      <c r="M5" s="372"/>
      <c r="N5" s="372"/>
    </row>
    <row r="8" spans="1:14">
      <c r="L8" s="86" t="s">
        <v>318</v>
      </c>
    </row>
    <row r="9" spans="1:14" ht="25.5">
      <c r="A9" s="291" t="s">
        <v>296</v>
      </c>
      <c r="B9" s="418" t="s">
        <v>127</v>
      </c>
      <c r="C9" s="419"/>
      <c r="D9" s="419"/>
      <c r="E9" s="419"/>
      <c r="F9" s="419"/>
      <c r="G9" s="418" t="s">
        <v>128</v>
      </c>
      <c r="H9" s="419"/>
      <c r="I9" s="419"/>
      <c r="J9" s="171" t="s">
        <v>301</v>
      </c>
      <c r="K9" s="171" t="s">
        <v>302</v>
      </c>
      <c r="L9" s="172" t="s">
        <v>300</v>
      </c>
      <c r="M9" s="171" t="s">
        <v>303</v>
      </c>
    </row>
    <row r="10" spans="1:14" ht="25.5" customHeight="1">
      <c r="A10" s="291" t="s">
        <v>319</v>
      </c>
      <c r="B10" s="443" t="s">
        <v>103</v>
      </c>
      <c r="C10" s="394"/>
      <c r="D10" s="394"/>
      <c r="E10" s="394"/>
      <c r="F10" s="394"/>
      <c r="G10" s="394"/>
      <c r="H10" s="394"/>
      <c r="I10" s="394"/>
      <c r="J10" s="21"/>
      <c r="K10" s="21"/>
      <c r="L10" s="21"/>
      <c r="M10" s="21"/>
    </row>
    <row r="11" spans="1:14" ht="38.25" customHeight="1">
      <c r="A11" s="291" t="s">
        <v>320</v>
      </c>
      <c r="B11" s="443" t="s">
        <v>121</v>
      </c>
      <c r="C11" s="394"/>
      <c r="D11" s="394"/>
      <c r="E11" s="394"/>
      <c r="F11" s="394"/>
      <c r="G11" s="394"/>
      <c r="H11" s="394"/>
      <c r="I11" s="394"/>
      <c r="J11" s="21"/>
      <c r="K11" s="21"/>
      <c r="L11" s="21"/>
      <c r="M11" s="21"/>
    </row>
    <row r="12" spans="1:14" ht="25.5" customHeight="1">
      <c r="A12" s="291" t="s">
        <v>321</v>
      </c>
      <c r="B12" s="443" t="s">
        <v>122</v>
      </c>
      <c r="C12" s="394"/>
      <c r="D12" s="394"/>
      <c r="E12" s="394"/>
      <c r="F12" s="394"/>
      <c r="G12" s="394"/>
      <c r="H12" s="394"/>
      <c r="I12" s="394"/>
      <c r="J12" s="21"/>
      <c r="K12" s="21"/>
      <c r="L12" s="21"/>
      <c r="M12" s="21"/>
    </row>
    <row r="13" spans="1:14" ht="25.5" customHeight="1">
      <c r="A13" s="291" t="s">
        <v>322</v>
      </c>
      <c r="B13" s="443" t="s">
        <v>123</v>
      </c>
      <c r="C13" s="394"/>
      <c r="D13" s="394"/>
      <c r="E13" s="394"/>
      <c r="F13" s="394"/>
      <c r="G13" s="394"/>
      <c r="H13" s="394"/>
      <c r="I13" s="394"/>
      <c r="J13" s="21"/>
      <c r="K13" s="21"/>
      <c r="L13" s="21"/>
      <c r="M13" s="21"/>
    </row>
    <row r="14" spans="1:14" ht="51" customHeight="1">
      <c r="A14" s="291" t="s">
        <v>25</v>
      </c>
      <c r="B14" s="443" t="s">
        <v>124</v>
      </c>
      <c r="C14" s="394"/>
      <c r="D14" s="394"/>
      <c r="E14" s="394"/>
      <c r="F14" s="394"/>
      <c r="G14" s="394"/>
      <c r="H14" s="394"/>
      <c r="I14" s="394"/>
      <c r="J14" s="21"/>
      <c r="K14" s="21"/>
      <c r="L14" s="21"/>
      <c r="M14" s="21"/>
    </row>
    <row r="15" spans="1:14" ht="25.5" customHeight="1">
      <c r="A15" s="291" t="s">
        <v>26</v>
      </c>
      <c r="B15" s="443" t="s">
        <v>125</v>
      </c>
      <c r="C15" s="394"/>
      <c r="D15" s="394"/>
      <c r="E15" s="394"/>
      <c r="F15" s="394"/>
      <c r="G15" s="394"/>
      <c r="H15" s="394"/>
      <c r="I15" s="394"/>
      <c r="J15" s="21"/>
      <c r="K15" s="21"/>
      <c r="L15" s="21"/>
      <c r="M15" s="21"/>
    </row>
    <row r="16" spans="1:14" ht="38.25" customHeight="1">
      <c r="A16" s="291" t="s">
        <v>12</v>
      </c>
      <c r="B16" s="443" t="s">
        <v>126</v>
      </c>
      <c r="C16" s="394"/>
      <c r="D16" s="394"/>
      <c r="E16" s="394"/>
      <c r="F16" s="394"/>
      <c r="G16" s="394"/>
      <c r="H16" s="394"/>
      <c r="I16" s="394"/>
      <c r="J16" s="21"/>
      <c r="K16" s="21"/>
      <c r="L16" s="21"/>
      <c r="M16" s="21"/>
    </row>
    <row r="17" spans="2:13">
      <c r="I17" s="86" t="s">
        <v>316</v>
      </c>
      <c r="J17" s="20">
        <f>SUM(J10:J16)</f>
        <v>0</v>
      </c>
      <c r="K17" s="21"/>
      <c r="L17" s="21"/>
      <c r="M17" s="21"/>
    </row>
    <row r="32" spans="2:13">
      <c r="B32" s="289"/>
      <c r="C32" s="289"/>
      <c r="D32" s="290"/>
      <c r="E32" s="290"/>
      <c r="F32" s="290"/>
      <c r="G32" s="290"/>
      <c r="H32" s="289"/>
      <c r="I32" s="290"/>
      <c r="J32" s="290"/>
    </row>
    <row r="33" spans="2:10">
      <c r="B33" s="289"/>
      <c r="C33" s="290"/>
      <c r="D33" s="290"/>
      <c r="E33" s="290"/>
      <c r="F33" s="290"/>
      <c r="G33" s="290"/>
      <c r="H33" s="290"/>
      <c r="I33" s="290"/>
      <c r="J33" s="290"/>
    </row>
  </sheetData>
  <mergeCells count="19">
    <mergeCell ref="A3:N3"/>
    <mergeCell ref="A4:N4"/>
    <mergeCell ref="A5:N5"/>
    <mergeCell ref="B10:F10"/>
    <mergeCell ref="B11:F11"/>
    <mergeCell ref="B12:F12"/>
    <mergeCell ref="B9:F9"/>
    <mergeCell ref="G9:I9"/>
    <mergeCell ref="G10:I10"/>
    <mergeCell ref="G11:I11"/>
    <mergeCell ref="G12:I12"/>
    <mergeCell ref="G16:I16"/>
    <mergeCell ref="B13:F13"/>
    <mergeCell ref="B14:F14"/>
    <mergeCell ref="B15:F15"/>
    <mergeCell ref="B16:F16"/>
    <mergeCell ref="G13:I13"/>
    <mergeCell ref="G15:I15"/>
    <mergeCell ref="G14:I1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N37"/>
  <sheetViews>
    <sheetView workbookViewId="0">
      <selection activeCell="A3" sqref="A3:K3"/>
    </sheetView>
  </sheetViews>
  <sheetFormatPr defaultRowHeight="12.75"/>
  <cols>
    <col min="1" max="1" width="41.28515625" customWidth="1"/>
    <col min="2" max="2" width="6.7109375" customWidth="1"/>
    <col min="3" max="9" width="9.7109375" customWidth="1"/>
    <col min="10" max="10" width="10.7109375" bestFit="1" customWidth="1"/>
    <col min="11" max="11" width="9.7109375" customWidth="1"/>
    <col min="12" max="12" width="10.140625" bestFit="1" customWidth="1"/>
  </cols>
  <sheetData>
    <row r="1" spans="1:14">
      <c r="K1" s="86" t="s">
        <v>61</v>
      </c>
    </row>
    <row r="3" spans="1:14">
      <c r="A3" s="372" t="s">
        <v>488</v>
      </c>
      <c r="B3" s="372"/>
      <c r="C3" s="372"/>
      <c r="D3" s="372"/>
      <c r="E3" s="372"/>
      <c r="F3" s="372"/>
      <c r="G3" s="372"/>
      <c r="H3" s="372"/>
      <c r="I3" s="372"/>
      <c r="J3" s="372"/>
      <c r="K3" s="372"/>
      <c r="L3" s="17"/>
      <c r="M3" s="17"/>
      <c r="N3" s="17"/>
    </row>
    <row r="4" spans="1:14">
      <c r="A4" s="372" t="s">
        <v>469</v>
      </c>
      <c r="B4" s="372"/>
      <c r="C4" s="372"/>
      <c r="D4" s="372"/>
      <c r="E4" s="372"/>
      <c r="F4" s="372"/>
      <c r="G4" s="372"/>
      <c r="H4" s="372"/>
      <c r="I4" s="372"/>
      <c r="J4" s="372"/>
      <c r="K4" s="372"/>
      <c r="L4" s="17"/>
      <c r="M4" s="17"/>
      <c r="N4" s="17"/>
    </row>
    <row r="5" spans="1:14">
      <c r="A5" s="372" t="s">
        <v>335</v>
      </c>
      <c r="B5" s="372"/>
      <c r="C5" s="372"/>
      <c r="D5" s="372"/>
      <c r="E5" s="372"/>
      <c r="F5" s="372"/>
      <c r="G5" s="372"/>
      <c r="H5" s="372"/>
      <c r="I5" s="372"/>
      <c r="J5" s="372"/>
      <c r="K5" s="372"/>
      <c r="L5" s="17"/>
      <c r="M5" s="17"/>
      <c r="N5" s="17"/>
    </row>
    <row r="7" spans="1:14">
      <c r="K7" s="86" t="s">
        <v>318</v>
      </c>
    </row>
    <row r="8" spans="1:14" ht="25.5" customHeight="1">
      <c r="A8" s="418" t="s">
        <v>235</v>
      </c>
      <c r="B8" s="412" t="s">
        <v>298</v>
      </c>
      <c r="C8" s="445" t="s">
        <v>177</v>
      </c>
      <c r="D8" s="412" t="s">
        <v>129</v>
      </c>
      <c r="E8" s="444"/>
      <c r="F8" s="444"/>
      <c r="G8" s="444"/>
      <c r="H8" s="444"/>
      <c r="I8" s="444"/>
      <c r="J8" s="444"/>
      <c r="K8" s="418" t="s">
        <v>22</v>
      </c>
      <c r="L8" s="292"/>
      <c r="M8" s="137"/>
    </row>
    <row r="9" spans="1:14" ht="25.5" customHeight="1">
      <c r="A9" s="418"/>
      <c r="B9" s="394"/>
      <c r="C9" s="446"/>
      <c r="D9" s="276" t="s">
        <v>178</v>
      </c>
      <c r="E9" s="276" t="s">
        <v>179</v>
      </c>
      <c r="F9" s="276" t="s">
        <v>180</v>
      </c>
      <c r="G9" s="276" t="s">
        <v>349</v>
      </c>
      <c r="H9" s="276" t="s">
        <v>417</v>
      </c>
      <c r="I9" s="276" t="s">
        <v>473</v>
      </c>
      <c r="J9" s="296" t="s">
        <v>474</v>
      </c>
      <c r="K9" s="417"/>
      <c r="L9" s="293"/>
      <c r="M9" s="294"/>
    </row>
    <row r="10" spans="1:14" ht="12.75" customHeight="1">
      <c r="A10" s="99" t="s">
        <v>130</v>
      </c>
      <c r="B10" s="295" t="s">
        <v>149</v>
      </c>
      <c r="C10" s="212">
        <v>7210</v>
      </c>
      <c r="D10" s="212">
        <v>7210</v>
      </c>
      <c r="E10" s="212">
        <v>7210</v>
      </c>
      <c r="F10" s="212">
        <v>7210</v>
      </c>
      <c r="G10" s="212">
        <v>7210</v>
      </c>
      <c r="H10" s="212">
        <v>7210</v>
      </c>
      <c r="I10" s="212">
        <v>7210</v>
      </c>
      <c r="J10" s="212">
        <v>72100</v>
      </c>
      <c r="K10" s="212">
        <f>SUM(C10:J10)</f>
        <v>122570</v>
      </c>
      <c r="L10" s="293"/>
      <c r="M10" s="294"/>
    </row>
    <row r="11" spans="1:14" ht="12.75" customHeight="1">
      <c r="A11" s="99" t="s">
        <v>137</v>
      </c>
      <c r="B11" s="295" t="s">
        <v>150</v>
      </c>
      <c r="C11" s="212"/>
      <c r="D11" s="212"/>
      <c r="E11" s="212"/>
      <c r="F11" s="212"/>
      <c r="G11" s="212"/>
      <c r="H11" s="212"/>
      <c r="I11" s="212"/>
      <c r="J11" s="212"/>
      <c r="K11" s="212"/>
      <c r="L11" s="293"/>
      <c r="M11" s="294"/>
    </row>
    <row r="12" spans="1:14" ht="12.75" customHeight="1">
      <c r="A12" s="99" t="s">
        <v>138</v>
      </c>
      <c r="B12" s="295" t="s">
        <v>151</v>
      </c>
      <c r="C12" s="212">
        <v>290</v>
      </c>
      <c r="D12" s="212">
        <v>290</v>
      </c>
      <c r="E12" s="212">
        <v>290</v>
      </c>
      <c r="F12" s="212">
        <v>290</v>
      </c>
      <c r="G12" s="212">
        <v>290</v>
      </c>
      <c r="H12" s="212">
        <v>290</v>
      </c>
      <c r="I12" s="212">
        <v>290</v>
      </c>
      <c r="J12" s="212">
        <v>2900</v>
      </c>
      <c r="K12" s="212">
        <f>SUM(C12:J12)</f>
        <v>4930</v>
      </c>
      <c r="L12" s="293"/>
      <c r="M12" s="294"/>
    </row>
    <row r="13" spans="1:14" ht="38.25" customHeight="1">
      <c r="A13" s="98" t="s">
        <v>176</v>
      </c>
      <c r="B13" s="295" t="s">
        <v>152</v>
      </c>
      <c r="C13" s="212"/>
      <c r="D13" s="212"/>
      <c r="E13" s="212"/>
      <c r="F13" s="212"/>
      <c r="G13" s="212"/>
      <c r="H13" s="212"/>
      <c r="I13" s="212"/>
      <c r="J13" s="212"/>
      <c r="K13" s="212">
        <f>SUM(C13:J13)</f>
        <v>0</v>
      </c>
      <c r="L13" s="293"/>
      <c r="M13" s="294"/>
    </row>
    <row r="14" spans="1:14" ht="12.75" customHeight="1">
      <c r="A14" s="99" t="s">
        <v>139</v>
      </c>
      <c r="B14" s="295" t="s">
        <v>153</v>
      </c>
      <c r="C14" s="212"/>
      <c r="D14" s="212"/>
      <c r="E14" s="212"/>
      <c r="F14" s="212"/>
      <c r="G14" s="212"/>
      <c r="H14" s="212"/>
      <c r="I14" s="212"/>
      <c r="J14" s="212"/>
      <c r="K14" s="212"/>
      <c r="L14" s="293"/>
      <c r="M14" s="294"/>
    </row>
    <row r="15" spans="1:14" ht="25.5" customHeight="1">
      <c r="A15" s="98" t="s">
        <v>140</v>
      </c>
      <c r="B15" s="295" t="s">
        <v>154</v>
      </c>
      <c r="C15" s="212"/>
      <c r="D15" s="212"/>
      <c r="E15" s="212"/>
      <c r="F15" s="212"/>
      <c r="G15" s="212"/>
      <c r="H15" s="212"/>
      <c r="I15" s="212"/>
      <c r="J15" s="212"/>
      <c r="K15" s="212"/>
      <c r="L15" s="293"/>
      <c r="M15" s="294"/>
    </row>
    <row r="16" spans="1:14">
      <c r="A16" s="34" t="s">
        <v>136</v>
      </c>
      <c r="B16" s="295" t="s">
        <v>155</v>
      </c>
      <c r="C16" s="212"/>
      <c r="D16" s="212"/>
      <c r="E16" s="212"/>
      <c r="F16" s="297"/>
      <c r="G16" s="211"/>
      <c r="H16" s="211"/>
      <c r="I16" s="211"/>
      <c r="J16" s="211"/>
      <c r="K16" s="212"/>
      <c r="L16" s="287"/>
      <c r="M16" s="287"/>
    </row>
    <row r="17" spans="1:13">
      <c r="A17" s="34" t="s">
        <v>141</v>
      </c>
      <c r="B17" s="295" t="s">
        <v>156</v>
      </c>
      <c r="C17" s="212">
        <f>SUM(C10:C16)</f>
        <v>7500</v>
      </c>
      <c r="D17" s="212">
        <f t="shared" ref="D17:K17" si="0">SUM(D10:D16)</f>
        <v>7500</v>
      </c>
      <c r="E17" s="212">
        <f t="shared" si="0"/>
        <v>7500</v>
      </c>
      <c r="F17" s="212">
        <f t="shared" si="0"/>
        <v>7500</v>
      </c>
      <c r="G17" s="212">
        <f t="shared" si="0"/>
        <v>7500</v>
      </c>
      <c r="H17" s="212">
        <f t="shared" si="0"/>
        <v>7500</v>
      </c>
      <c r="I17" s="212">
        <f t="shared" si="0"/>
        <v>7500</v>
      </c>
      <c r="J17" s="212">
        <f t="shared" si="0"/>
        <v>75000</v>
      </c>
      <c r="K17" s="212">
        <f t="shared" si="0"/>
        <v>127500</v>
      </c>
      <c r="L17" s="7"/>
      <c r="M17" s="7"/>
    </row>
    <row r="18" spans="1:13">
      <c r="A18" s="298" t="s">
        <v>142</v>
      </c>
      <c r="B18" s="295" t="s">
        <v>157</v>
      </c>
      <c r="C18" s="211">
        <f>C17*0.5</f>
        <v>3750</v>
      </c>
      <c r="D18" s="211">
        <f t="shared" ref="D18:K18" si="1">D17*0.5</f>
        <v>3750</v>
      </c>
      <c r="E18" s="211">
        <f t="shared" si="1"/>
        <v>3750</v>
      </c>
      <c r="F18" s="211">
        <f t="shared" si="1"/>
        <v>3750</v>
      </c>
      <c r="G18" s="211">
        <f t="shared" si="1"/>
        <v>3750</v>
      </c>
      <c r="H18" s="211">
        <f t="shared" si="1"/>
        <v>3750</v>
      </c>
      <c r="I18" s="211">
        <f t="shared" si="1"/>
        <v>3750</v>
      </c>
      <c r="J18" s="211">
        <f t="shared" si="1"/>
        <v>37500</v>
      </c>
      <c r="K18" s="211">
        <f t="shared" si="1"/>
        <v>63750</v>
      </c>
    </row>
    <row r="19" spans="1:13" ht="25.5" customHeight="1">
      <c r="A19" s="100" t="s">
        <v>143</v>
      </c>
      <c r="B19" s="295" t="s">
        <v>158</v>
      </c>
      <c r="C19" s="212"/>
      <c r="D19" s="212"/>
      <c r="E19" s="212"/>
      <c r="F19" s="212"/>
      <c r="G19" s="212"/>
      <c r="H19" s="212"/>
      <c r="I19" s="212"/>
      <c r="J19" s="212"/>
      <c r="K19" s="212">
        <f>SUM(C19:J19)</f>
        <v>0</v>
      </c>
    </row>
    <row r="20" spans="1:13">
      <c r="A20" s="34" t="s">
        <v>144</v>
      </c>
      <c r="B20" s="295" t="s">
        <v>159</v>
      </c>
      <c r="C20" s="212"/>
      <c r="D20" s="212"/>
      <c r="E20" s="212"/>
      <c r="F20" s="212"/>
      <c r="G20" s="212"/>
      <c r="H20" s="212"/>
      <c r="I20" s="212"/>
      <c r="J20" s="212"/>
      <c r="K20" s="212">
        <f>SUM(C20:J20)</f>
        <v>0</v>
      </c>
    </row>
    <row r="21" spans="1:13">
      <c r="A21" s="34" t="s">
        <v>145</v>
      </c>
      <c r="B21" s="295" t="s">
        <v>160</v>
      </c>
      <c r="C21" s="212"/>
      <c r="D21" s="212"/>
      <c r="E21" s="212"/>
      <c r="F21" s="212"/>
      <c r="G21" s="212"/>
      <c r="H21" s="212"/>
      <c r="I21" s="212"/>
      <c r="J21" s="212"/>
      <c r="K21" s="212"/>
    </row>
    <row r="22" spans="1:13">
      <c r="A22" s="34" t="s">
        <v>146</v>
      </c>
      <c r="B22" s="295" t="s">
        <v>161</v>
      </c>
      <c r="C22" s="212"/>
      <c r="D22" s="212"/>
      <c r="E22" s="212"/>
      <c r="F22" s="212"/>
      <c r="G22" s="212"/>
      <c r="H22" s="212"/>
      <c r="I22" s="212"/>
      <c r="J22" s="212"/>
      <c r="K22" s="212"/>
    </row>
    <row r="23" spans="1:13">
      <c r="A23" s="34" t="s">
        <v>132</v>
      </c>
      <c r="B23" s="295" t="s">
        <v>162</v>
      </c>
      <c r="C23" s="212"/>
      <c r="D23" s="212"/>
      <c r="E23" s="212"/>
      <c r="F23" s="212"/>
      <c r="G23" s="212"/>
      <c r="H23" s="212"/>
      <c r="I23" s="212"/>
      <c r="J23" s="212"/>
      <c r="K23" s="212"/>
    </row>
    <row r="24" spans="1:13">
      <c r="A24" s="34" t="s">
        <v>134</v>
      </c>
      <c r="B24" s="295" t="s">
        <v>163</v>
      </c>
      <c r="C24" s="212"/>
      <c r="D24" s="212"/>
      <c r="E24" s="212"/>
      <c r="F24" s="212"/>
      <c r="G24" s="212"/>
      <c r="H24" s="212"/>
      <c r="I24" s="212"/>
      <c r="J24" s="212"/>
      <c r="K24" s="212"/>
    </row>
    <row r="25" spans="1:13">
      <c r="A25" s="34" t="s">
        <v>135</v>
      </c>
      <c r="B25" s="295" t="s">
        <v>164</v>
      </c>
      <c r="C25" s="212"/>
      <c r="D25" s="212"/>
      <c r="E25" s="212"/>
      <c r="F25" s="212"/>
      <c r="G25" s="212"/>
      <c r="H25" s="212"/>
      <c r="I25" s="212"/>
      <c r="J25" s="212"/>
      <c r="K25" s="212"/>
    </row>
    <row r="26" spans="1:13">
      <c r="A26" s="34" t="s">
        <v>147</v>
      </c>
      <c r="B26" s="295" t="s">
        <v>165</v>
      </c>
      <c r="C26" s="212"/>
      <c r="D26" s="212"/>
      <c r="E26" s="212"/>
      <c r="F26" s="212"/>
      <c r="G26" s="212"/>
      <c r="H26" s="212"/>
      <c r="I26" s="212"/>
      <c r="J26" s="212"/>
      <c r="K26" s="212"/>
    </row>
    <row r="27" spans="1:13" ht="25.5" customHeight="1">
      <c r="A27" s="100" t="s">
        <v>148</v>
      </c>
      <c r="B27" s="295" t="s">
        <v>166</v>
      </c>
      <c r="C27" s="212">
        <f>SUM(C28:C34)</f>
        <v>0</v>
      </c>
      <c r="D27" s="212">
        <f t="shared" ref="D27:J27" si="2">SUM(D28:D34)</f>
        <v>0</v>
      </c>
      <c r="E27" s="212">
        <f t="shared" si="2"/>
        <v>0</v>
      </c>
      <c r="F27" s="212">
        <f t="shared" si="2"/>
        <v>0</v>
      </c>
      <c r="G27" s="212">
        <f t="shared" si="2"/>
        <v>0</v>
      </c>
      <c r="H27" s="212">
        <f t="shared" si="2"/>
        <v>0</v>
      </c>
      <c r="I27" s="212">
        <f t="shared" si="2"/>
        <v>0</v>
      </c>
      <c r="J27" s="212">
        <f t="shared" si="2"/>
        <v>0</v>
      </c>
      <c r="K27" s="212">
        <f>SUM(C27:J27)</f>
        <v>0</v>
      </c>
    </row>
    <row r="28" spans="1:13">
      <c r="A28" s="34" t="s">
        <v>144</v>
      </c>
      <c r="B28" s="295" t="s">
        <v>167</v>
      </c>
      <c r="C28" s="212"/>
      <c r="D28" s="212"/>
      <c r="E28" s="212"/>
      <c r="F28" s="212"/>
      <c r="G28" s="212"/>
      <c r="H28" s="212"/>
      <c r="I28" s="212"/>
      <c r="J28" s="212"/>
      <c r="K28" s="212"/>
    </row>
    <row r="29" spans="1:13">
      <c r="A29" s="34" t="s">
        <v>145</v>
      </c>
      <c r="B29" s="295" t="s">
        <v>168</v>
      </c>
      <c r="C29" s="212"/>
      <c r="D29" s="212"/>
      <c r="E29" s="212"/>
      <c r="F29" s="212"/>
      <c r="G29" s="212"/>
      <c r="H29" s="212"/>
      <c r="I29" s="212"/>
      <c r="J29" s="212"/>
      <c r="K29" s="212"/>
    </row>
    <row r="30" spans="1:13">
      <c r="A30" s="34" t="s">
        <v>146</v>
      </c>
      <c r="B30" s="295" t="s">
        <v>169</v>
      </c>
      <c r="C30" s="212"/>
      <c r="D30" s="212"/>
      <c r="E30" s="212"/>
      <c r="F30" s="212"/>
      <c r="G30" s="212"/>
      <c r="H30" s="212"/>
      <c r="I30" s="212"/>
      <c r="J30" s="212"/>
      <c r="K30" s="212"/>
    </row>
    <row r="31" spans="1:13">
      <c r="A31" s="34" t="s">
        <v>132</v>
      </c>
      <c r="B31" s="295" t="s">
        <v>170</v>
      </c>
      <c r="C31" s="212"/>
      <c r="D31" s="212"/>
      <c r="E31" s="212"/>
      <c r="F31" s="212"/>
      <c r="G31" s="212"/>
      <c r="H31" s="212"/>
      <c r="I31" s="212"/>
      <c r="J31" s="212"/>
      <c r="K31" s="212"/>
    </row>
    <row r="32" spans="1:13">
      <c r="A32" s="34" t="s">
        <v>134</v>
      </c>
      <c r="B32" s="295" t="s">
        <v>171</v>
      </c>
      <c r="C32" s="212"/>
      <c r="D32" s="212"/>
      <c r="E32" s="212"/>
      <c r="F32" s="212"/>
      <c r="G32" s="212"/>
      <c r="H32" s="212"/>
      <c r="I32" s="212"/>
      <c r="J32" s="212"/>
      <c r="K32" s="212"/>
    </row>
    <row r="33" spans="1:11">
      <c r="A33" s="34" t="s">
        <v>135</v>
      </c>
      <c r="B33" s="295" t="s">
        <v>172</v>
      </c>
      <c r="C33" s="212"/>
      <c r="D33" s="212"/>
      <c r="E33" s="212"/>
      <c r="F33" s="212"/>
      <c r="G33" s="212"/>
      <c r="H33" s="212"/>
      <c r="I33" s="212"/>
      <c r="J33" s="212"/>
      <c r="K33" s="212"/>
    </row>
    <row r="34" spans="1:11">
      <c r="A34" s="34" t="s">
        <v>147</v>
      </c>
      <c r="B34" s="295" t="s">
        <v>173</v>
      </c>
      <c r="C34" s="212"/>
      <c r="D34" s="212"/>
      <c r="E34" s="212"/>
      <c r="F34" s="212"/>
      <c r="G34" s="212"/>
      <c r="H34" s="212"/>
      <c r="I34" s="212"/>
      <c r="J34" s="212"/>
      <c r="K34" s="212"/>
    </row>
    <row r="35" spans="1:11">
      <c r="A35" s="298" t="s">
        <v>133</v>
      </c>
      <c r="B35" s="295" t="s">
        <v>174</v>
      </c>
      <c r="C35" s="211">
        <f>C19+C27</f>
        <v>0</v>
      </c>
      <c r="D35" s="211">
        <f t="shared" ref="D35:J35" si="3">D19+D27</f>
        <v>0</v>
      </c>
      <c r="E35" s="211">
        <f t="shared" si="3"/>
        <v>0</v>
      </c>
      <c r="F35" s="211">
        <f t="shared" si="3"/>
        <v>0</v>
      </c>
      <c r="G35" s="211">
        <f t="shared" si="3"/>
        <v>0</v>
      </c>
      <c r="H35" s="211">
        <f t="shared" si="3"/>
        <v>0</v>
      </c>
      <c r="I35" s="211">
        <f t="shared" si="3"/>
        <v>0</v>
      </c>
      <c r="J35" s="211">
        <f t="shared" si="3"/>
        <v>0</v>
      </c>
      <c r="K35" s="211">
        <f>SUM(C35:J35)</f>
        <v>0</v>
      </c>
    </row>
    <row r="36" spans="1:11" ht="25.5" customHeight="1">
      <c r="A36" s="100" t="s">
        <v>131</v>
      </c>
      <c r="B36" s="295" t="s">
        <v>175</v>
      </c>
      <c r="C36" s="212">
        <f>C18-C35</f>
        <v>3750</v>
      </c>
      <c r="D36" s="212">
        <f t="shared" ref="D36:K36" si="4">D18-D35</f>
        <v>3750</v>
      </c>
      <c r="E36" s="212">
        <f t="shared" si="4"/>
        <v>3750</v>
      </c>
      <c r="F36" s="212">
        <f t="shared" si="4"/>
        <v>3750</v>
      </c>
      <c r="G36" s="212">
        <f t="shared" si="4"/>
        <v>3750</v>
      </c>
      <c r="H36" s="212">
        <f t="shared" si="4"/>
        <v>3750</v>
      </c>
      <c r="I36" s="212">
        <f t="shared" si="4"/>
        <v>3750</v>
      </c>
      <c r="J36" s="212">
        <f t="shared" si="4"/>
        <v>37500</v>
      </c>
      <c r="K36" s="212">
        <f t="shared" si="4"/>
        <v>63750</v>
      </c>
    </row>
    <row r="37" spans="1:11">
      <c r="A37" s="24"/>
    </row>
  </sheetData>
  <mergeCells count="8">
    <mergeCell ref="A3:K3"/>
    <mergeCell ref="A4:K4"/>
    <mergeCell ref="A5:K5"/>
    <mergeCell ref="K8:K9"/>
    <mergeCell ref="D8:J8"/>
    <mergeCell ref="A8:A9"/>
    <mergeCell ref="B8:B9"/>
    <mergeCell ref="C8:C9"/>
  </mergeCells>
  <pageMargins left="0.39370078740157483" right="0.39370078740157483" top="0.39370078740157483" bottom="0.39370078740157483" header="0.31496062992125984" footer="0.31496062992125984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2"/>
  <sheetViews>
    <sheetView topLeftCell="A4" workbookViewId="0">
      <selection activeCell="A5" sqref="A5:J5"/>
    </sheetView>
  </sheetViews>
  <sheetFormatPr defaultRowHeight="12.75"/>
  <cols>
    <col min="5" max="10" width="10.5703125" customWidth="1"/>
  </cols>
  <sheetData>
    <row r="1" spans="1:10">
      <c r="J1" s="86" t="s">
        <v>309</v>
      </c>
    </row>
    <row r="5" spans="1:10">
      <c r="A5" s="372" t="s">
        <v>491</v>
      </c>
      <c r="B5" s="372"/>
      <c r="C5" s="372"/>
      <c r="D5" s="372"/>
      <c r="E5" s="372"/>
      <c r="F5" s="372"/>
      <c r="G5" s="372"/>
      <c r="H5" s="372"/>
      <c r="I5" s="372"/>
      <c r="J5" s="373"/>
    </row>
    <row r="6" spans="1:10">
      <c r="A6" s="372" t="s">
        <v>420</v>
      </c>
      <c r="B6" s="372"/>
      <c r="C6" s="372"/>
      <c r="D6" s="372"/>
      <c r="E6" s="372"/>
      <c r="F6" s="372"/>
      <c r="G6" s="372"/>
      <c r="H6" s="372"/>
      <c r="I6" s="372"/>
      <c r="J6" s="373"/>
    </row>
    <row r="8" spans="1:10">
      <c r="A8" s="372" t="s">
        <v>475</v>
      </c>
      <c r="B8" s="372"/>
      <c r="C8" s="372"/>
      <c r="D8" s="372"/>
      <c r="E8" s="372"/>
      <c r="F8" s="372"/>
      <c r="G8" s="372"/>
      <c r="H8" s="372"/>
      <c r="I8" s="372"/>
      <c r="J8" s="373"/>
    </row>
    <row r="9" spans="1:10">
      <c r="H9" s="9"/>
    </row>
    <row r="10" spans="1:10">
      <c r="B10" s="9"/>
      <c r="C10" s="9"/>
      <c r="G10" s="9"/>
      <c r="H10" s="17"/>
      <c r="J10" s="87" t="s">
        <v>15</v>
      </c>
    </row>
    <row r="11" spans="1:10">
      <c r="A11" s="449" t="s">
        <v>235</v>
      </c>
      <c r="B11" s="450"/>
      <c r="C11" s="450"/>
      <c r="D11" s="451"/>
      <c r="E11" s="447" t="s">
        <v>14</v>
      </c>
      <c r="F11" s="440"/>
      <c r="G11" s="448" t="s">
        <v>215</v>
      </c>
      <c r="H11" s="440"/>
      <c r="I11" s="448" t="s">
        <v>294</v>
      </c>
      <c r="J11" s="440"/>
    </row>
    <row r="12" spans="1:10" ht="25.5">
      <c r="A12" s="452"/>
      <c r="B12" s="453"/>
      <c r="C12" s="453"/>
      <c r="D12" s="454"/>
      <c r="E12" s="171" t="s">
        <v>301</v>
      </c>
      <c r="F12" s="171" t="s">
        <v>302</v>
      </c>
      <c r="G12" s="171" t="s">
        <v>301</v>
      </c>
      <c r="H12" s="171" t="s">
        <v>302</v>
      </c>
      <c r="I12" s="171" t="s">
        <v>301</v>
      </c>
      <c r="J12" s="171" t="s">
        <v>302</v>
      </c>
    </row>
    <row r="13" spans="1:10">
      <c r="A13" s="5" t="s">
        <v>339</v>
      </c>
      <c r="B13" s="2"/>
      <c r="C13" s="2"/>
      <c r="D13" s="2"/>
      <c r="E13" s="20"/>
      <c r="F13" s="27"/>
      <c r="G13" s="20">
        <f>SUM(G17+G15)</f>
        <v>2</v>
      </c>
      <c r="H13" s="20"/>
      <c r="I13" s="20">
        <f>SUM(I15)</f>
        <v>0</v>
      </c>
      <c r="J13" s="20"/>
    </row>
    <row r="14" spans="1:10">
      <c r="A14" s="1"/>
      <c r="B14" s="2"/>
      <c r="C14" s="2"/>
      <c r="D14" s="2"/>
      <c r="E14" s="21"/>
      <c r="F14" s="42"/>
      <c r="G14" s="21"/>
      <c r="H14" s="21"/>
      <c r="I14" s="21"/>
      <c r="J14" s="21"/>
    </row>
    <row r="15" spans="1:10">
      <c r="A15" s="1"/>
      <c r="B15" s="2" t="s">
        <v>353</v>
      </c>
      <c r="C15" s="2"/>
      <c r="D15" s="2"/>
      <c r="E15" s="21"/>
      <c r="F15" s="42"/>
      <c r="G15" s="21">
        <v>1</v>
      </c>
      <c r="H15" s="21"/>
      <c r="I15" s="21">
        <v>0</v>
      </c>
      <c r="J15" s="21"/>
    </row>
    <row r="16" spans="1:10">
      <c r="A16" s="1"/>
      <c r="B16" s="2"/>
      <c r="C16" s="2"/>
      <c r="D16" s="2"/>
      <c r="E16" s="21"/>
      <c r="F16" s="2"/>
      <c r="G16" s="21"/>
      <c r="H16" s="2"/>
      <c r="I16" s="21"/>
      <c r="J16" s="21"/>
    </row>
    <row r="17" spans="1:10">
      <c r="A17" s="1"/>
      <c r="B17" s="2" t="s">
        <v>352</v>
      </c>
      <c r="C17" s="2"/>
      <c r="D17" s="2"/>
      <c r="E17" s="21"/>
      <c r="F17" s="42"/>
      <c r="G17" s="21">
        <v>1</v>
      </c>
      <c r="H17" s="21"/>
      <c r="I17" s="21">
        <v>0</v>
      </c>
      <c r="J17" s="21"/>
    </row>
    <row r="18" spans="1:10">
      <c r="A18" s="1"/>
      <c r="B18" s="2"/>
      <c r="C18" s="2"/>
      <c r="D18" s="2"/>
      <c r="E18" s="21"/>
      <c r="F18" s="42"/>
      <c r="G18" s="21"/>
      <c r="H18" s="21"/>
      <c r="I18" s="21"/>
      <c r="J18" s="21"/>
    </row>
    <row r="19" spans="1:10">
      <c r="A19" s="5"/>
      <c r="B19" s="2"/>
      <c r="C19" s="2"/>
      <c r="D19" s="2"/>
      <c r="E19" s="20"/>
      <c r="F19" s="20"/>
      <c r="G19" s="20"/>
      <c r="H19" s="20"/>
      <c r="I19" s="20"/>
      <c r="J19" s="20"/>
    </row>
    <row r="20" spans="1:10" ht="13.5" thickBot="1">
      <c r="A20" s="3"/>
      <c r="B20" s="4"/>
      <c r="C20" s="4"/>
      <c r="D20" s="4"/>
      <c r="E20" s="4"/>
      <c r="F20" s="4"/>
      <c r="G20" s="4"/>
      <c r="H20" s="4"/>
      <c r="I20" s="4"/>
      <c r="J20" s="11"/>
    </row>
    <row r="21" spans="1:10" ht="15" customHeight="1" thickTop="1">
      <c r="A21" s="204"/>
      <c r="B21" s="205"/>
      <c r="C21" s="205"/>
      <c r="D21" s="206"/>
      <c r="E21" s="205"/>
      <c r="F21" s="206" t="s">
        <v>24</v>
      </c>
      <c r="G21" s="206"/>
      <c r="H21" s="206"/>
      <c r="I21" s="206">
        <f>SUM(G13+I13)</f>
        <v>2</v>
      </c>
      <c r="J21" s="207"/>
    </row>
    <row r="22" spans="1:10">
      <c r="A22" s="7"/>
      <c r="B22" s="7"/>
      <c r="C22" s="7"/>
      <c r="D22" s="7"/>
      <c r="E22" s="7"/>
      <c r="F22" s="7"/>
      <c r="G22" s="7"/>
      <c r="H22" s="7"/>
      <c r="I22" s="7"/>
    </row>
    <row r="23" spans="1:10">
      <c r="A23" s="7"/>
      <c r="B23" s="7"/>
      <c r="C23" s="7"/>
      <c r="D23" s="7"/>
      <c r="E23" s="7"/>
      <c r="F23" s="7"/>
      <c r="G23" s="7"/>
      <c r="H23" s="7"/>
      <c r="I23" s="7"/>
    </row>
    <row r="24" spans="1:10">
      <c r="A24" s="7"/>
      <c r="B24" s="7"/>
      <c r="C24" s="7"/>
      <c r="D24" s="7"/>
      <c r="E24" s="7"/>
      <c r="F24" s="7"/>
      <c r="G24" s="7"/>
      <c r="H24" s="7"/>
      <c r="I24" s="7"/>
    </row>
    <row r="25" spans="1:10">
      <c r="A25" s="7"/>
      <c r="B25" s="7"/>
      <c r="C25" s="7"/>
      <c r="D25" s="7"/>
      <c r="E25" s="7"/>
      <c r="F25" s="7"/>
      <c r="G25" s="7"/>
      <c r="H25" s="7"/>
      <c r="I25" s="7"/>
    </row>
    <row r="26" spans="1:10">
      <c r="A26" s="7"/>
      <c r="B26" s="7"/>
      <c r="C26" s="7"/>
      <c r="D26" s="7"/>
      <c r="E26" s="7"/>
      <c r="F26" s="7"/>
      <c r="G26" s="7"/>
      <c r="H26" s="7"/>
      <c r="I26" s="7"/>
    </row>
    <row r="27" spans="1:10">
      <c r="A27" s="7"/>
      <c r="B27" s="7"/>
      <c r="C27" s="7"/>
      <c r="D27" s="7"/>
      <c r="E27" s="7"/>
      <c r="F27" s="7"/>
      <c r="G27" s="7"/>
      <c r="H27" s="7"/>
      <c r="I27" s="7"/>
    </row>
    <row r="28" spans="1:10">
      <c r="A28" s="7"/>
      <c r="B28" s="7"/>
      <c r="C28" s="7"/>
      <c r="D28" s="7"/>
      <c r="E28" s="7"/>
      <c r="F28" s="7"/>
      <c r="G28" s="7"/>
      <c r="H28" s="7"/>
      <c r="I28" s="7"/>
    </row>
    <row r="29" spans="1:10">
      <c r="A29" s="7"/>
      <c r="B29" s="7"/>
      <c r="C29" s="7"/>
      <c r="D29" s="7"/>
      <c r="E29" s="7"/>
      <c r="F29" s="7"/>
      <c r="G29" s="7"/>
      <c r="H29" s="7"/>
      <c r="I29" s="7"/>
    </row>
    <row r="30" spans="1:10">
      <c r="A30" s="7"/>
      <c r="B30" s="7"/>
      <c r="C30" s="7"/>
      <c r="D30" s="7"/>
      <c r="E30" s="7"/>
      <c r="F30" s="7"/>
      <c r="G30" s="7"/>
      <c r="H30" s="7"/>
      <c r="I30" s="7"/>
    </row>
    <row r="31" spans="1:10">
      <c r="A31" s="7"/>
      <c r="B31" s="7"/>
      <c r="C31" s="7"/>
      <c r="D31" s="7"/>
      <c r="E31" s="7"/>
      <c r="F31" s="7"/>
      <c r="G31" s="7"/>
      <c r="H31" s="7"/>
      <c r="I31" s="7"/>
    </row>
    <row r="32" spans="1:10">
      <c r="A32" s="7"/>
      <c r="B32" s="7"/>
      <c r="C32" s="7"/>
      <c r="D32" s="7"/>
      <c r="E32" s="7"/>
      <c r="F32" s="7"/>
      <c r="G32" s="7"/>
      <c r="H32" s="7"/>
      <c r="I32" s="7"/>
    </row>
    <row r="33" spans="1:9">
      <c r="A33" s="7"/>
      <c r="B33" s="7"/>
      <c r="C33" s="7"/>
      <c r="D33" s="7"/>
      <c r="E33" s="7"/>
      <c r="F33" s="7"/>
      <c r="G33" s="7"/>
      <c r="H33" s="7"/>
      <c r="I33" s="7"/>
    </row>
    <row r="34" spans="1:9">
      <c r="A34" s="7"/>
      <c r="B34" s="7"/>
      <c r="C34" s="7"/>
      <c r="D34" s="7"/>
      <c r="E34" s="7"/>
      <c r="F34" s="7"/>
      <c r="G34" s="7"/>
      <c r="H34" s="7"/>
      <c r="I34" s="7"/>
    </row>
    <row r="35" spans="1:9">
      <c r="A35" s="7"/>
      <c r="B35" s="7"/>
      <c r="C35" s="7"/>
      <c r="D35" s="7"/>
      <c r="E35" s="7"/>
      <c r="F35" s="7"/>
      <c r="G35" s="7"/>
      <c r="H35" s="7"/>
      <c r="I35" s="7"/>
    </row>
    <row r="36" spans="1:9">
      <c r="A36" s="7"/>
      <c r="B36" s="7"/>
      <c r="C36" s="7"/>
      <c r="D36" s="7"/>
      <c r="E36" s="7"/>
      <c r="F36" s="7"/>
      <c r="G36" s="7"/>
      <c r="H36" s="7"/>
      <c r="I36" s="7"/>
    </row>
    <row r="37" spans="1:9">
      <c r="A37" s="7"/>
      <c r="B37" s="7"/>
      <c r="C37" s="7"/>
      <c r="D37" s="7"/>
      <c r="E37" s="7"/>
      <c r="F37" s="7"/>
      <c r="G37" s="7"/>
      <c r="H37" s="7"/>
      <c r="I37" s="7"/>
    </row>
    <row r="38" spans="1:9">
      <c r="A38" s="7"/>
      <c r="B38" s="7"/>
      <c r="C38" s="7"/>
      <c r="D38" s="7"/>
      <c r="E38" s="7"/>
      <c r="F38" s="7"/>
      <c r="G38" s="7"/>
      <c r="H38" s="7"/>
      <c r="I38" s="7"/>
    </row>
    <row r="39" spans="1:9">
      <c r="A39" s="7"/>
      <c r="B39" s="7"/>
      <c r="C39" s="7"/>
      <c r="D39" s="7"/>
      <c r="E39" s="7"/>
      <c r="F39" s="7"/>
      <c r="G39" s="7"/>
      <c r="H39" s="7"/>
      <c r="I39" s="7"/>
    </row>
    <row r="40" spans="1:9">
      <c r="A40" s="7"/>
      <c r="B40" s="7"/>
      <c r="C40" s="7"/>
      <c r="D40" s="7"/>
      <c r="E40" s="7"/>
      <c r="F40" s="7"/>
      <c r="G40" s="7"/>
      <c r="H40" s="7"/>
      <c r="I40" s="7"/>
    </row>
    <row r="41" spans="1:9">
      <c r="A41" s="7"/>
      <c r="B41" s="7"/>
      <c r="C41" s="7"/>
      <c r="D41" s="7"/>
      <c r="E41" s="7"/>
      <c r="F41" s="7"/>
      <c r="G41" s="7"/>
      <c r="H41" s="7"/>
      <c r="I41" s="7"/>
    </row>
    <row r="42" spans="1:9">
      <c r="A42" s="7"/>
      <c r="B42" s="7"/>
      <c r="C42" s="7"/>
      <c r="D42" s="7"/>
      <c r="E42" s="7"/>
      <c r="F42" s="7"/>
      <c r="G42" s="7"/>
      <c r="H42" s="7"/>
      <c r="I42" s="7"/>
    </row>
  </sheetData>
  <mergeCells count="7">
    <mergeCell ref="A5:J5"/>
    <mergeCell ref="A6:J6"/>
    <mergeCell ref="A8:J8"/>
    <mergeCell ref="E11:F11"/>
    <mergeCell ref="G11:H11"/>
    <mergeCell ref="I11:J11"/>
    <mergeCell ref="A11:D12"/>
  </mergeCells>
  <pageMargins left="0.78740157480314965" right="0.78740157480314965" top="0.39370078740157483" bottom="0.39370078740157483" header="0.51181102362204722" footer="0.51181102362204722"/>
  <pageSetup paperSize="9" scale="87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I50"/>
  <sheetViews>
    <sheetView workbookViewId="0">
      <selection activeCell="A5" sqref="A5:H5"/>
    </sheetView>
  </sheetViews>
  <sheetFormatPr defaultRowHeight="12.75"/>
  <cols>
    <col min="2" max="2" width="11.5703125" customWidth="1"/>
    <col min="3" max="4" width="13" customWidth="1"/>
    <col min="5" max="5" width="13.140625" customWidth="1"/>
    <col min="6" max="7" width="10.5703125" customWidth="1"/>
    <col min="9" max="9" width="9.85546875" customWidth="1"/>
  </cols>
  <sheetData>
    <row r="1" spans="1:9">
      <c r="H1" s="86" t="s">
        <v>311</v>
      </c>
    </row>
    <row r="5" spans="1:9">
      <c r="A5" s="372" t="s">
        <v>492</v>
      </c>
      <c r="B5" s="372"/>
      <c r="C5" s="372"/>
      <c r="D5" s="372"/>
      <c r="E5" s="372"/>
      <c r="F5" s="372"/>
      <c r="G5" s="372"/>
      <c r="H5" s="372"/>
      <c r="I5" s="17"/>
    </row>
    <row r="6" spans="1:9">
      <c r="A6" s="372" t="s">
        <v>340</v>
      </c>
      <c r="B6" s="372"/>
      <c r="C6" s="372"/>
      <c r="D6" s="372"/>
      <c r="E6" s="372"/>
      <c r="F6" s="372"/>
      <c r="G6" s="372"/>
      <c r="H6" s="372"/>
      <c r="I6" s="17"/>
    </row>
    <row r="8" spans="1:9">
      <c r="A8" s="372" t="s">
        <v>476</v>
      </c>
      <c r="B8" s="372"/>
      <c r="C8" s="372"/>
      <c r="D8" s="372"/>
      <c r="E8" s="372"/>
      <c r="F8" s="372"/>
      <c r="G8" s="372"/>
      <c r="H8" s="372"/>
      <c r="I8" s="17"/>
    </row>
    <row r="9" spans="1:9">
      <c r="A9" s="17"/>
      <c r="B9" s="17"/>
      <c r="C9" s="17"/>
      <c r="D9" s="17"/>
      <c r="E9" s="17"/>
      <c r="F9" s="17"/>
      <c r="G9" s="17"/>
      <c r="H9" s="17"/>
      <c r="I9" s="17"/>
    </row>
    <row r="10" spans="1:9">
      <c r="A10" s="17"/>
      <c r="B10" s="17"/>
      <c r="C10" s="17"/>
      <c r="D10" s="17"/>
      <c r="E10" s="17"/>
      <c r="F10" s="17"/>
      <c r="G10" s="17"/>
      <c r="H10" s="17"/>
      <c r="I10" s="17"/>
    </row>
    <row r="11" spans="1:9">
      <c r="H11" s="9"/>
    </row>
    <row r="12" spans="1:9">
      <c r="B12" s="9"/>
      <c r="C12" s="9"/>
      <c r="G12" s="45" t="s">
        <v>15</v>
      </c>
      <c r="H12" s="17"/>
      <c r="I12" s="87"/>
    </row>
    <row r="13" spans="1:9" ht="25.5">
      <c r="A13" s="395" t="s">
        <v>58</v>
      </c>
      <c r="B13" s="397"/>
      <c r="C13" s="427" t="s">
        <v>214</v>
      </c>
      <c r="D13" s="422"/>
      <c r="E13" s="428"/>
      <c r="F13" s="171" t="s">
        <v>301</v>
      </c>
      <c r="G13" s="171" t="s">
        <v>302</v>
      </c>
      <c r="H13" s="209"/>
      <c r="I13" s="112"/>
    </row>
    <row r="14" spans="1:9" ht="25.5" customHeight="1">
      <c r="A14" s="326"/>
      <c r="B14" s="327"/>
      <c r="C14" s="411" t="s">
        <v>469</v>
      </c>
      <c r="D14" s="455"/>
      <c r="E14" s="456"/>
      <c r="F14" s="172">
        <v>9</v>
      </c>
      <c r="G14" s="25"/>
      <c r="H14" s="208"/>
      <c r="I14" s="167"/>
    </row>
    <row r="15" spans="1:9">
      <c r="A15" s="380" t="s">
        <v>316</v>
      </c>
      <c r="B15" s="381"/>
      <c r="C15" s="381"/>
      <c r="D15" s="381"/>
      <c r="E15" s="382"/>
      <c r="F15" s="22">
        <f>SUM(F14:F14)</f>
        <v>9</v>
      </c>
      <c r="G15" s="270"/>
      <c r="H15" s="167"/>
      <c r="I15" s="112"/>
    </row>
    <row r="16" spans="1:9">
      <c r="A16" s="7"/>
      <c r="B16" s="6"/>
      <c r="C16" s="13"/>
      <c r="D16" s="7"/>
      <c r="E16" s="7"/>
      <c r="F16" s="7"/>
      <c r="G16" s="137"/>
      <c r="H16" s="167"/>
      <c r="I16" s="112"/>
    </row>
    <row r="17" spans="1:9">
      <c r="A17" s="7"/>
      <c r="B17" s="7"/>
      <c r="C17" s="7"/>
      <c r="D17" s="7"/>
      <c r="E17" s="13"/>
      <c r="F17" s="7"/>
      <c r="G17" s="7"/>
      <c r="H17" s="7"/>
      <c r="I17" s="7"/>
    </row>
    <row r="18" spans="1:9">
      <c r="A18" s="6"/>
      <c r="B18" s="7"/>
      <c r="C18" s="7"/>
      <c r="D18" s="7"/>
      <c r="E18" s="7"/>
      <c r="F18" s="7"/>
      <c r="G18" s="7"/>
      <c r="H18" s="7"/>
      <c r="I18" s="7"/>
    </row>
    <row r="19" spans="1:9">
      <c r="A19" s="7"/>
      <c r="B19" s="7"/>
      <c r="C19" s="7"/>
      <c r="D19" s="7"/>
      <c r="E19" s="7"/>
      <c r="F19" s="7"/>
      <c r="G19" s="7"/>
      <c r="H19" s="7"/>
      <c r="I19" s="7"/>
    </row>
    <row r="20" spans="1:9">
      <c r="A20" s="7"/>
      <c r="B20" s="7"/>
      <c r="C20" s="7"/>
      <c r="D20" s="7"/>
      <c r="E20" s="7"/>
      <c r="F20" s="7"/>
      <c r="G20" s="7"/>
      <c r="H20" s="7"/>
      <c r="I20" s="7"/>
    </row>
    <row r="21" spans="1:9">
      <c r="A21" s="7"/>
      <c r="B21" s="7"/>
      <c r="C21" s="7"/>
      <c r="D21" s="7"/>
      <c r="E21" s="7"/>
      <c r="F21" s="7"/>
      <c r="G21" s="7"/>
      <c r="H21" s="7"/>
      <c r="I21" s="7"/>
    </row>
    <row r="22" spans="1:9">
      <c r="A22" s="7"/>
      <c r="B22" s="7"/>
      <c r="C22" s="7"/>
      <c r="D22" s="7"/>
      <c r="E22" s="7"/>
      <c r="F22" s="7"/>
      <c r="G22" s="7"/>
      <c r="H22" s="7"/>
      <c r="I22" s="7"/>
    </row>
    <row r="23" spans="1:9">
      <c r="A23" s="7"/>
      <c r="B23" s="7"/>
      <c r="C23" s="7"/>
      <c r="D23" s="7"/>
      <c r="E23" s="7"/>
      <c r="F23" s="7"/>
      <c r="G23" s="7"/>
      <c r="H23" s="7"/>
      <c r="I23" s="7"/>
    </row>
    <row r="24" spans="1:9">
      <c r="A24" s="7"/>
      <c r="B24" s="7"/>
      <c r="C24" s="7"/>
      <c r="D24" s="7"/>
      <c r="E24" s="7"/>
      <c r="F24" s="7"/>
      <c r="G24" s="7"/>
      <c r="H24" s="7"/>
      <c r="I24" s="7"/>
    </row>
    <row r="25" spans="1:9">
      <c r="A25" s="7"/>
      <c r="B25" s="7"/>
      <c r="C25" s="7"/>
      <c r="D25" s="7"/>
      <c r="E25" s="7"/>
      <c r="F25" s="7"/>
      <c r="G25" s="7"/>
      <c r="H25" s="7"/>
      <c r="I25" s="7"/>
    </row>
    <row r="26" spans="1:9">
      <c r="A26" s="7"/>
      <c r="B26" s="7"/>
      <c r="C26" s="7"/>
      <c r="D26" s="7"/>
      <c r="E26" s="7"/>
      <c r="F26" s="7"/>
      <c r="G26" s="7"/>
      <c r="H26" s="7"/>
      <c r="I26" s="7"/>
    </row>
    <row r="27" spans="1:9">
      <c r="A27" s="7"/>
      <c r="B27" s="7"/>
      <c r="C27" s="7"/>
      <c r="D27" s="7"/>
      <c r="E27" s="7"/>
      <c r="F27" s="7"/>
      <c r="G27" s="7"/>
      <c r="H27" s="7"/>
      <c r="I27" s="7"/>
    </row>
    <row r="28" spans="1:9">
      <c r="A28" s="7"/>
      <c r="B28" s="7"/>
      <c r="C28" s="7"/>
      <c r="D28" s="7"/>
      <c r="E28" s="7"/>
      <c r="F28" s="7"/>
      <c r="G28" s="7"/>
      <c r="H28" s="7"/>
      <c r="I28" s="7"/>
    </row>
    <row r="29" spans="1:9">
      <c r="A29" s="7"/>
      <c r="B29" s="7"/>
      <c r="C29" s="7"/>
      <c r="D29" s="7"/>
      <c r="E29" s="7"/>
      <c r="F29" s="7"/>
      <c r="G29" s="7"/>
      <c r="H29" s="7"/>
      <c r="I29" s="7"/>
    </row>
    <row r="30" spans="1:9">
      <c r="A30" s="7"/>
      <c r="B30" s="7"/>
      <c r="C30" s="7"/>
      <c r="D30" s="7"/>
      <c r="E30" s="7"/>
      <c r="F30" s="7"/>
      <c r="G30" s="7"/>
      <c r="H30" s="7"/>
      <c r="I30" s="7"/>
    </row>
    <row r="31" spans="1:9">
      <c r="A31" s="6"/>
      <c r="B31" s="6"/>
      <c r="C31" s="7"/>
      <c r="D31" s="7"/>
      <c r="E31" s="7"/>
      <c r="F31" s="7"/>
      <c r="G31" s="6"/>
      <c r="H31" s="7"/>
      <c r="I31" s="6"/>
    </row>
    <row r="32" spans="1:9">
      <c r="A32" s="7"/>
      <c r="B32" s="7"/>
      <c r="C32" s="7"/>
      <c r="D32" s="7"/>
      <c r="E32" s="7"/>
      <c r="F32" s="7"/>
      <c r="G32" s="7"/>
      <c r="H32" s="7"/>
      <c r="I32" s="7"/>
    </row>
    <row r="33" spans="1:9">
      <c r="A33" s="7"/>
      <c r="B33" s="7"/>
      <c r="C33" s="7"/>
      <c r="D33" s="7"/>
      <c r="E33" s="7"/>
      <c r="F33" s="7"/>
      <c r="G33" s="7"/>
      <c r="H33" s="7"/>
      <c r="I33" s="7"/>
    </row>
    <row r="34" spans="1:9">
      <c r="A34" s="6"/>
      <c r="B34" s="7"/>
      <c r="C34" s="7"/>
      <c r="D34" s="7"/>
      <c r="E34" s="7"/>
      <c r="F34" s="7"/>
      <c r="G34" s="7"/>
      <c r="H34" s="7"/>
      <c r="I34" s="7"/>
    </row>
    <row r="35" spans="1:9">
      <c r="A35" s="7"/>
      <c r="B35" s="7"/>
      <c r="C35" s="7"/>
      <c r="D35" s="7"/>
      <c r="E35" s="7"/>
      <c r="F35" s="7"/>
      <c r="G35" s="7"/>
      <c r="H35" s="7"/>
      <c r="I35" s="7"/>
    </row>
    <row r="36" spans="1:9">
      <c r="A36" s="7"/>
      <c r="B36" s="7"/>
      <c r="C36" s="7"/>
      <c r="D36" s="7"/>
      <c r="E36" s="7"/>
      <c r="F36" s="7"/>
      <c r="G36" s="7"/>
      <c r="H36" s="7"/>
      <c r="I36" s="7"/>
    </row>
    <row r="37" spans="1:9">
      <c r="A37" s="7"/>
      <c r="B37" s="7"/>
      <c r="C37" s="7"/>
      <c r="D37" s="7"/>
      <c r="E37" s="7"/>
      <c r="F37" s="7"/>
      <c r="G37" s="7"/>
      <c r="H37" s="7"/>
      <c r="I37" s="7"/>
    </row>
    <row r="38" spans="1:9">
      <c r="A38" s="7"/>
      <c r="B38" s="7"/>
      <c r="C38" s="7"/>
      <c r="D38" s="7"/>
      <c r="E38" s="7"/>
      <c r="F38" s="7"/>
      <c r="G38" s="7"/>
      <c r="H38" s="7"/>
      <c r="I38" s="7"/>
    </row>
    <row r="39" spans="1:9">
      <c r="A39" s="7"/>
      <c r="B39" s="7"/>
      <c r="C39" s="7"/>
      <c r="D39" s="7"/>
      <c r="E39" s="7"/>
      <c r="F39" s="7"/>
      <c r="G39" s="7"/>
      <c r="H39" s="7"/>
      <c r="I39" s="7"/>
    </row>
    <row r="40" spans="1:9">
      <c r="A40" s="7"/>
      <c r="B40" s="7"/>
      <c r="C40" s="7"/>
      <c r="D40" s="7"/>
      <c r="E40" s="7"/>
      <c r="F40" s="7"/>
      <c r="G40" s="7"/>
      <c r="H40" s="7"/>
      <c r="I40" s="7"/>
    </row>
    <row r="41" spans="1:9">
      <c r="A41" s="7"/>
      <c r="B41" s="7"/>
      <c r="C41" s="7"/>
      <c r="D41" s="7"/>
      <c r="E41" s="7"/>
      <c r="F41" s="7"/>
      <c r="G41" s="7"/>
      <c r="H41" s="7"/>
      <c r="I41" s="7"/>
    </row>
    <row r="42" spans="1:9">
      <c r="A42" s="7"/>
      <c r="B42" s="7"/>
      <c r="C42" s="7"/>
      <c r="D42" s="7"/>
      <c r="E42" s="7"/>
      <c r="F42" s="7"/>
      <c r="G42" s="7"/>
      <c r="H42" s="7"/>
      <c r="I42" s="7"/>
    </row>
    <row r="43" spans="1:9">
      <c r="A43" s="7"/>
      <c r="B43" s="7"/>
      <c r="C43" s="7"/>
      <c r="D43" s="7"/>
      <c r="E43" s="7"/>
      <c r="F43" s="7"/>
      <c r="G43" s="7"/>
      <c r="H43" s="7"/>
      <c r="I43" s="7"/>
    </row>
    <row r="44" spans="1:9">
      <c r="A44" s="6"/>
      <c r="B44" s="7"/>
      <c r="C44" s="7"/>
      <c r="D44" s="7"/>
      <c r="E44" s="6"/>
      <c r="F44" s="7"/>
      <c r="G44" s="6"/>
      <c r="H44" s="7"/>
      <c r="I44" s="6"/>
    </row>
    <row r="45" spans="1:9">
      <c r="A45" s="7"/>
      <c r="B45" s="7"/>
      <c r="C45" s="7"/>
      <c r="D45" s="7"/>
      <c r="E45" s="7"/>
      <c r="F45" s="7"/>
      <c r="G45" s="7"/>
      <c r="H45" s="7"/>
      <c r="I45" s="7"/>
    </row>
    <row r="46" spans="1:9">
      <c r="A46" s="7"/>
      <c r="B46" s="7"/>
      <c r="C46" s="7"/>
      <c r="D46" s="7"/>
      <c r="E46" s="7"/>
      <c r="F46" s="7"/>
      <c r="G46" s="7"/>
      <c r="H46" s="7"/>
      <c r="I46" s="7"/>
    </row>
    <row r="47" spans="1:9">
      <c r="A47" s="6"/>
      <c r="B47" s="7"/>
      <c r="C47" s="7"/>
      <c r="D47" s="7"/>
      <c r="E47" s="6"/>
      <c r="F47" s="7"/>
      <c r="G47" s="6"/>
      <c r="H47" s="7"/>
      <c r="I47" s="6"/>
    </row>
    <row r="48" spans="1:9">
      <c r="A48" s="7"/>
      <c r="B48" s="7"/>
      <c r="C48" s="7"/>
      <c r="D48" s="7"/>
      <c r="E48" s="7"/>
      <c r="F48" s="7"/>
      <c r="G48" s="7"/>
      <c r="H48" s="7"/>
      <c r="I48" s="7"/>
    </row>
    <row r="49" spans="1:9">
      <c r="A49" s="7"/>
      <c r="B49" s="7"/>
      <c r="C49" s="7"/>
      <c r="D49" s="6"/>
      <c r="E49" s="7"/>
      <c r="F49" s="7"/>
      <c r="G49" s="6"/>
      <c r="H49" s="6"/>
      <c r="I49" s="7"/>
    </row>
    <row r="50" spans="1:9">
      <c r="A50" s="7"/>
      <c r="B50" s="7"/>
      <c r="C50" s="7"/>
      <c r="D50" s="7"/>
      <c r="E50" s="7"/>
      <c r="F50" s="7"/>
      <c r="G50" s="7"/>
      <c r="H50" s="7"/>
      <c r="I50" s="7"/>
    </row>
  </sheetData>
  <mergeCells count="7">
    <mergeCell ref="A15:E15"/>
    <mergeCell ref="C14:E14"/>
    <mergeCell ref="A5:H5"/>
    <mergeCell ref="A6:H6"/>
    <mergeCell ref="A8:H8"/>
    <mergeCell ref="C13:E13"/>
    <mergeCell ref="A13:B13"/>
  </mergeCells>
  <pageMargins left="0.78740157480314965" right="0.78740157480314965" top="0.39370078740157483" bottom="0.39370078740157483" header="0.51181102362204722" footer="0.51181102362204722"/>
  <pageSetup paperSize="9" scale="9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J58"/>
  <sheetViews>
    <sheetView workbookViewId="0">
      <selection activeCell="A2" sqref="A2:G2"/>
    </sheetView>
  </sheetViews>
  <sheetFormatPr defaultRowHeight="12.75"/>
  <cols>
    <col min="1" max="1" width="41.5703125" customWidth="1"/>
    <col min="2" max="7" width="10.5703125" customWidth="1"/>
  </cols>
  <sheetData>
    <row r="1" spans="1:10">
      <c r="A1" s="375" t="s">
        <v>487</v>
      </c>
      <c r="B1" s="375"/>
      <c r="C1" s="375"/>
      <c r="D1" s="375"/>
      <c r="E1" s="375"/>
      <c r="F1" s="375"/>
      <c r="G1" s="375"/>
    </row>
    <row r="2" spans="1:10">
      <c r="A2" s="372" t="s">
        <v>492</v>
      </c>
      <c r="B2" s="372"/>
      <c r="C2" s="372"/>
      <c r="D2" s="372"/>
      <c r="E2" s="372"/>
      <c r="F2" s="372"/>
      <c r="G2" s="372"/>
    </row>
    <row r="3" spans="1:10">
      <c r="A3" s="372" t="s">
        <v>308</v>
      </c>
      <c r="B3" s="372"/>
      <c r="C3" s="372"/>
      <c r="D3" s="372"/>
      <c r="E3" s="372"/>
      <c r="F3" s="372"/>
      <c r="G3" s="372"/>
    </row>
    <row r="4" spans="1:10">
      <c r="B4" s="17"/>
    </row>
    <row r="5" spans="1:10">
      <c r="B5" s="17"/>
      <c r="C5" s="17"/>
      <c r="G5" s="45" t="s">
        <v>318</v>
      </c>
    </row>
    <row r="6" spans="1:10">
      <c r="A6" s="425" t="s">
        <v>235</v>
      </c>
      <c r="B6" s="459" t="s">
        <v>290</v>
      </c>
      <c r="C6" s="377"/>
      <c r="D6" s="378"/>
      <c r="E6" s="460" t="s">
        <v>291</v>
      </c>
      <c r="F6" s="461"/>
      <c r="G6" s="462"/>
      <c r="H6" s="7"/>
    </row>
    <row r="7" spans="1:10" ht="25.5">
      <c r="A7" s="426"/>
      <c r="B7" s="171" t="s">
        <v>301</v>
      </c>
      <c r="C7" s="171" t="s">
        <v>302</v>
      </c>
      <c r="D7" s="172" t="s">
        <v>300</v>
      </c>
      <c r="E7" s="171" t="s">
        <v>301</v>
      </c>
      <c r="F7" s="171" t="s">
        <v>302</v>
      </c>
      <c r="G7" s="172" t="s">
        <v>300</v>
      </c>
      <c r="H7" s="7"/>
    </row>
    <row r="8" spans="1:10">
      <c r="A8" s="457"/>
      <c r="B8" s="21"/>
      <c r="C8" s="21"/>
      <c r="D8" s="29"/>
      <c r="E8" s="21"/>
      <c r="F8" s="21"/>
      <c r="G8" s="21"/>
      <c r="H8" s="7"/>
    </row>
    <row r="9" spans="1:10">
      <c r="A9" s="458"/>
      <c r="B9" s="21"/>
      <c r="C9" s="21"/>
      <c r="D9" s="29"/>
      <c r="E9" s="21"/>
      <c r="F9" s="21"/>
      <c r="G9" s="21"/>
      <c r="H9" s="7"/>
    </row>
    <row r="10" spans="1:10">
      <c r="A10" s="1"/>
      <c r="B10" s="21"/>
      <c r="C10" s="21"/>
      <c r="D10" s="29"/>
      <c r="E10" s="21"/>
      <c r="F10" s="21"/>
      <c r="G10" s="21"/>
      <c r="H10" s="7"/>
    </row>
    <row r="11" spans="1:10">
      <c r="A11" s="1"/>
      <c r="B11" s="88"/>
      <c r="C11" s="88"/>
      <c r="D11" s="184"/>
      <c r="E11" s="88"/>
      <c r="F11" s="88"/>
      <c r="G11" s="88"/>
      <c r="H11" s="113"/>
      <c r="I11" s="198"/>
      <c r="J11" s="198"/>
    </row>
    <row r="12" spans="1:10">
      <c r="A12" s="1"/>
      <c r="B12" s="88"/>
      <c r="C12" s="88"/>
      <c r="D12" s="184"/>
      <c r="E12" s="88"/>
      <c r="F12" s="88"/>
      <c r="G12" s="88"/>
      <c r="H12" s="113"/>
      <c r="I12" s="198"/>
      <c r="J12" s="198"/>
    </row>
    <row r="13" spans="1:10">
      <c r="A13" s="1"/>
      <c r="B13" s="88"/>
      <c r="C13" s="88"/>
      <c r="D13" s="184"/>
      <c r="E13" s="88"/>
      <c r="F13" s="88"/>
      <c r="G13" s="88"/>
      <c r="H13" s="113"/>
      <c r="I13" s="198"/>
      <c r="J13" s="198"/>
    </row>
    <row r="14" spans="1:10">
      <c r="A14" s="182"/>
      <c r="B14" s="168"/>
      <c r="C14" s="168"/>
      <c r="D14" s="168"/>
      <c r="E14" s="168"/>
      <c r="F14" s="168"/>
      <c r="G14" s="168"/>
      <c r="H14" s="113"/>
      <c r="J14" s="198"/>
    </row>
    <row r="15" spans="1:10">
      <c r="A15" s="1"/>
      <c r="B15" s="21"/>
      <c r="C15" s="21"/>
      <c r="D15" s="29"/>
      <c r="E15" s="21"/>
      <c r="F15" s="21"/>
      <c r="G15" s="21"/>
      <c r="H15" s="7"/>
    </row>
    <row r="16" spans="1:10">
      <c r="A16" s="1"/>
      <c r="B16" s="21"/>
      <c r="C16" s="21"/>
      <c r="D16" s="29"/>
      <c r="E16" s="21"/>
      <c r="F16" s="21"/>
      <c r="G16" s="21"/>
      <c r="H16" s="7"/>
    </row>
    <row r="17" spans="1:8">
      <c r="A17" s="1"/>
      <c r="B17" s="21"/>
      <c r="C17" s="21"/>
      <c r="D17" s="29"/>
      <c r="E17" s="21"/>
      <c r="F17" s="21"/>
      <c r="G17" s="21"/>
      <c r="H17" s="7"/>
    </row>
    <row r="18" spans="1:8">
      <c r="A18" s="1"/>
      <c r="B18" s="21"/>
      <c r="C18" s="21"/>
      <c r="D18" s="29"/>
      <c r="E18" s="21"/>
      <c r="F18" s="21"/>
      <c r="G18" s="21"/>
      <c r="H18" s="7"/>
    </row>
    <row r="19" spans="1:8">
      <c r="A19" s="1"/>
      <c r="B19" s="21"/>
      <c r="C19" s="21"/>
      <c r="D19" s="29"/>
      <c r="E19" s="21"/>
      <c r="F19" s="21"/>
      <c r="G19" s="21"/>
      <c r="H19" s="7"/>
    </row>
    <row r="20" spans="1:8">
      <c r="A20" s="1"/>
      <c r="B20" s="21"/>
      <c r="C20" s="21"/>
      <c r="D20" s="29"/>
      <c r="E20" s="21"/>
      <c r="F20" s="21"/>
      <c r="G20" s="21"/>
      <c r="H20" s="7"/>
    </row>
    <row r="21" spans="1:8">
      <c r="A21" s="1"/>
      <c r="B21" s="21"/>
      <c r="C21" s="21"/>
      <c r="D21" s="29"/>
      <c r="E21" s="21"/>
      <c r="F21" s="21"/>
      <c r="G21" s="21"/>
      <c r="H21" s="7"/>
    </row>
    <row r="22" spans="1:8">
      <c r="A22" s="1"/>
      <c r="B22" s="21"/>
      <c r="C22" s="21"/>
      <c r="D22" s="29"/>
      <c r="E22" s="21"/>
      <c r="F22" s="21"/>
      <c r="G22" s="21"/>
      <c r="H22" s="7"/>
    </row>
    <row r="23" spans="1:8">
      <c r="A23" s="1"/>
      <c r="B23" s="21"/>
      <c r="C23" s="21"/>
      <c r="D23" s="29"/>
      <c r="E23" s="21"/>
      <c r="F23" s="21"/>
      <c r="G23" s="21"/>
      <c r="H23" s="7"/>
    </row>
    <row r="24" spans="1:8">
      <c r="A24" s="1"/>
      <c r="B24" s="21"/>
      <c r="C24" s="21"/>
      <c r="D24" s="29"/>
      <c r="E24" s="21"/>
      <c r="F24" s="21"/>
      <c r="G24" s="21"/>
      <c r="H24" s="7"/>
    </row>
    <row r="25" spans="1:8">
      <c r="A25" s="1"/>
      <c r="B25" s="21"/>
      <c r="C25" s="21"/>
      <c r="D25" s="29"/>
      <c r="E25" s="21"/>
      <c r="F25" s="21"/>
      <c r="G25" s="21"/>
      <c r="H25" s="7"/>
    </row>
    <row r="26" spans="1:8">
      <c r="A26" s="1"/>
      <c r="B26" s="21"/>
      <c r="C26" s="21"/>
      <c r="D26" s="29"/>
      <c r="E26" s="21"/>
      <c r="F26" s="21"/>
      <c r="G26" s="21"/>
      <c r="H26" s="7"/>
    </row>
    <row r="27" spans="1:8">
      <c r="A27" s="1"/>
      <c r="B27" s="21"/>
      <c r="C27" s="21"/>
      <c r="D27" s="29"/>
      <c r="E27" s="21"/>
      <c r="F27" s="21"/>
      <c r="G27" s="21"/>
      <c r="H27" s="7"/>
    </row>
    <row r="28" spans="1:8">
      <c r="A28" s="1"/>
      <c r="B28" s="21"/>
      <c r="C28" s="21"/>
      <c r="D28" s="29"/>
      <c r="E28" s="21"/>
      <c r="F28" s="21"/>
      <c r="G28" s="21"/>
      <c r="H28" s="7"/>
    </row>
    <row r="29" spans="1:8">
      <c r="A29" s="1"/>
      <c r="B29" s="21"/>
      <c r="C29" s="21"/>
      <c r="D29" s="29"/>
      <c r="E29" s="21"/>
      <c r="F29" s="21"/>
      <c r="G29" s="21"/>
      <c r="H29" s="7"/>
    </row>
    <row r="30" spans="1:8">
      <c r="A30" s="1"/>
      <c r="B30" s="21"/>
      <c r="C30" s="21"/>
      <c r="D30" s="29"/>
      <c r="E30" s="21"/>
      <c r="F30" s="21"/>
      <c r="G30" s="21"/>
      <c r="H30" s="7"/>
    </row>
    <row r="31" spans="1:8">
      <c r="A31" s="1"/>
      <c r="B31" s="21"/>
      <c r="C31" s="21"/>
      <c r="D31" s="29"/>
      <c r="E31" s="21"/>
      <c r="F31" s="21"/>
      <c r="G31" s="21"/>
      <c r="H31" s="7"/>
    </row>
    <row r="32" spans="1:8">
      <c r="A32" s="1"/>
      <c r="B32" s="21"/>
      <c r="C32" s="21"/>
      <c r="D32" s="29"/>
      <c r="E32" s="21"/>
      <c r="F32" s="21"/>
      <c r="G32" s="21"/>
      <c r="H32" s="7"/>
    </row>
    <row r="33" spans="1:8">
      <c r="A33" s="1"/>
      <c r="B33" s="21"/>
      <c r="C33" s="21"/>
      <c r="D33" s="29"/>
      <c r="E33" s="21"/>
      <c r="F33" s="21"/>
      <c r="G33" s="21"/>
      <c r="H33" s="7"/>
    </row>
    <row r="34" spans="1:8">
      <c r="A34" s="1"/>
      <c r="B34" s="21"/>
      <c r="C34" s="21"/>
      <c r="D34" s="29"/>
      <c r="E34" s="21"/>
      <c r="F34" s="21"/>
      <c r="G34" s="21"/>
      <c r="H34" s="7"/>
    </row>
    <row r="35" spans="1:8">
      <c r="A35" s="1"/>
      <c r="B35" s="21"/>
      <c r="C35" s="21"/>
      <c r="D35" s="29"/>
      <c r="E35" s="21"/>
      <c r="F35" s="21"/>
      <c r="G35" s="21"/>
      <c r="H35" s="7"/>
    </row>
    <row r="36" spans="1:8">
      <c r="A36" s="1"/>
      <c r="B36" s="21"/>
      <c r="C36" s="21"/>
      <c r="D36" s="29"/>
      <c r="E36" s="21"/>
      <c r="F36" s="21"/>
      <c r="G36" s="21"/>
      <c r="H36" s="7"/>
    </row>
    <row r="37" spans="1:8">
      <c r="A37" s="1"/>
      <c r="B37" s="21"/>
      <c r="C37" s="21"/>
      <c r="D37" s="29"/>
      <c r="E37" s="21"/>
      <c r="F37" s="21"/>
      <c r="G37" s="21"/>
      <c r="H37" s="7"/>
    </row>
    <row r="38" spans="1:8">
      <c r="A38" s="1"/>
      <c r="B38" s="21"/>
      <c r="C38" s="21"/>
      <c r="D38" s="29"/>
      <c r="E38" s="21"/>
      <c r="F38" s="21"/>
      <c r="G38" s="21"/>
      <c r="H38" s="7"/>
    </row>
    <row r="39" spans="1:8">
      <c r="A39" s="1"/>
      <c r="B39" s="21"/>
      <c r="C39" s="21"/>
      <c r="D39" s="29"/>
      <c r="E39" s="21"/>
      <c r="F39" s="21"/>
      <c r="G39" s="21"/>
      <c r="H39" s="7"/>
    </row>
    <row r="40" spans="1:8">
      <c r="A40" s="1"/>
      <c r="B40" s="21"/>
      <c r="C40" s="21"/>
      <c r="D40" s="29"/>
      <c r="E40" s="21"/>
      <c r="F40" s="21"/>
      <c r="G40" s="21"/>
      <c r="H40" s="7"/>
    </row>
    <row r="41" spans="1:8">
      <c r="A41" s="1"/>
      <c r="B41" s="21"/>
      <c r="C41" s="21"/>
      <c r="D41" s="29"/>
      <c r="E41" s="21"/>
      <c r="F41" s="21"/>
      <c r="G41" s="21"/>
      <c r="H41" s="7"/>
    </row>
    <row r="42" spans="1:8">
      <c r="A42" s="1"/>
      <c r="B42" s="21"/>
      <c r="C42" s="21"/>
      <c r="D42" s="29"/>
      <c r="E42" s="21"/>
      <c r="F42" s="21"/>
      <c r="G42" s="21"/>
      <c r="H42" s="7"/>
    </row>
    <row r="43" spans="1:8">
      <c r="A43" s="1"/>
      <c r="B43" s="21"/>
      <c r="C43" s="21"/>
      <c r="D43" s="29"/>
      <c r="E43" s="21"/>
      <c r="F43" s="21"/>
      <c r="G43" s="21"/>
      <c r="H43" s="7"/>
    </row>
    <row r="44" spans="1:8">
      <c r="A44" s="1"/>
      <c r="B44" s="21"/>
      <c r="C44" s="21"/>
      <c r="D44" s="29"/>
      <c r="E44" s="21"/>
      <c r="F44" s="21"/>
      <c r="G44" s="21"/>
      <c r="H44" s="7"/>
    </row>
    <row r="45" spans="1:8">
      <c r="A45" s="1"/>
      <c r="B45" s="21"/>
      <c r="C45" s="21"/>
      <c r="D45" s="29"/>
      <c r="E45" s="21"/>
      <c r="F45" s="21"/>
      <c r="G45" s="21"/>
      <c r="H45" s="7"/>
    </row>
    <row r="46" spans="1:8">
      <c r="A46" s="3"/>
      <c r="B46" s="21"/>
      <c r="C46" s="39"/>
      <c r="D46" s="11"/>
      <c r="E46" s="21"/>
      <c r="F46" s="21"/>
      <c r="G46" s="21"/>
      <c r="H46" s="7"/>
    </row>
    <row r="47" spans="1:8">
      <c r="A47" s="1"/>
      <c r="B47" s="21"/>
      <c r="C47" s="29"/>
      <c r="D47" s="29"/>
      <c r="E47" s="21"/>
      <c r="F47" s="21"/>
      <c r="G47" s="21"/>
      <c r="H47" s="7"/>
    </row>
    <row r="48" spans="1:8">
      <c r="A48" s="1"/>
      <c r="B48" s="21"/>
      <c r="C48" s="29"/>
      <c r="D48" s="29"/>
      <c r="E48" s="21"/>
      <c r="F48" s="21"/>
      <c r="G48" s="21"/>
      <c r="H48" s="7"/>
    </row>
    <row r="49" spans="1:8">
      <c r="A49" s="1"/>
      <c r="B49" s="21"/>
      <c r="C49" s="29"/>
      <c r="D49" s="29"/>
      <c r="E49" s="21"/>
      <c r="F49" s="21"/>
      <c r="G49" s="21"/>
      <c r="H49" s="7"/>
    </row>
    <row r="50" spans="1:8">
      <c r="A50" s="1"/>
      <c r="B50" s="21"/>
      <c r="C50" s="29"/>
      <c r="D50" s="29"/>
      <c r="E50" s="21"/>
      <c r="F50" s="21"/>
      <c r="G50" s="21"/>
      <c r="H50" s="7"/>
    </row>
    <row r="51" spans="1:8">
      <c r="A51" s="1"/>
      <c r="B51" s="21"/>
      <c r="C51" s="29"/>
      <c r="D51" s="29"/>
      <c r="E51" s="21"/>
      <c r="F51" s="21"/>
      <c r="G51" s="21"/>
      <c r="H51" s="7"/>
    </row>
    <row r="52" spans="1:8">
      <c r="A52" s="1"/>
      <c r="B52" s="21"/>
      <c r="C52" s="29"/>
      <c r="D52" s="29"/>
      <c r="E52" s="21"/>
      <c r="F52" s="21"/>
      <c r="G52" s="21"/>
      <c r="H52" s="7"/>
    </row>
    <row r="53" spans="1:8">
      <c r="A53" s="1"/>
      <c r="B53" s="21"/>
      <c r="C53" s="29"/>
      <c r="D53" s="29"/>
      <c r="E53" s="21"/>
      <c r="F53" s="21"/>
      <c r="G53" s="21"/>
      <c r="H53" s="7"/>
    </row>
    <row r="54" spans="1:8">
      <c r="A54" s="1"/>
      <c r="B54" s="21"/>
      <c r="C54" s="29"/>
      <c r="D54" s="29"/>
      <c r="E54" s="21"/>
      <c r="F54" s="21"/>
      <c r="G54" s="21"/>
      <c r="H54" s="7"/>
    </row>
    <row r="55" spans="1:8">
      <c r="A55" s="1"/>
      <c r="B55" s="21"/>
      <c r="C55" s="29"/>
      <c r="D55" s="29"/>
      <c r="E55" s="21"/>
      <c r="F55" s="21"/>
      <c r="G55" s="21"/>
      <c r="H55" s="7"/>
    </row>
    <row r="56" spans="1:8">
      <c r="A56" s="1"/>
      <c r="B56" s="21"/>
      <c r="C56" s="29"/>
      <c r="D56" s="29"/>
      <c r="E56" s="21"/>
      <c r="F56" s="21"/>
      <c r="G56" s="21"/>
      <c r="H56" s="7"/>
    </row>
    <row r="57" spans="1:8">
      <c r="A57" s="1"/>
      <c r="B57" s="21"/>
      <c r="C57" s="29"/>
      <c r="D57" s="29"/>
      <c r="E57" s="21"/>
      <c r="F57" s="21"/>
      <c r="G57" s="21"/>
      <c r="H57" s="7"/>
    </row>
    <row r="58" spans="1:8">
      <c r="A58" s="1"/>
      <c r="B58" s="21"/>
      <c r="C58" s="29"/>
      <c r="D58" s="29"/>
      <c r="E58" s="21"/>
      <c r="F58" s="21"/>
      <c r="G58" s="21"/>
      <c r="H58" s="7"/>
    </row>
  </sheetData>
  <mergeCells count="7">
    <mergeCell ref="A3:G3"/>
    <mergeCell ref="A8:A9"/>
    <mergeCell ref="B6:D6"/>
    <mergeCell ref="E6:G6"/>
    <mergeCell ref="A6:A7"/>
    <mergeCell ref="A1:G1"/>
    <mergeCell ref="A2:G2"/>
  </mergeCells>
  <pageMargins left="0.78740157480314965" right="0.78740157480314965" top="0.39370078740157483" bottom="0.39370078740157483" header="0.51181102362204722" footer="0.51181102362204722"/>
  <pageSetup paperSize="9" scale="8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65"/>
  <sheetViews>
    <sheetView workbookViewId="0">
      <selection activeCell="A3" sqref="A3:J3"/>
    </sheetView>
  </sheetViews>
  <sheetFormatPr defaultRowHeight="12.75"/>
  <cols>
    <col min="1" max="1" width="16.5703125" customWidth="1"/>
    <col min="7" max="7" width="11" customWidth="1"/>
    <col min="8" max="10" width="13.85546875" customWidth="1"/>
  </cols>
  <sheetData>
    <row r="1" spans="1:10">
      <c r="J1" s="86" t="s">
        <v>59</v>
      </c>
    </row>
    <row r="3" spans="1:10">
      <c r="A3" s="372" t="s">
        <v>488</v>
      </c>
      <c r="B3" s="372"/>
      <c r="C3" s="372"/>
      <c r="D3" s="372"/>
      <c r="E3" s="372"/>
      <c r="F3" s="372"/>
      <c r="G3" s="372"/>
      <c r="H3" s="372"/>
      <c r="I3" s="372"/>
      <c r="J3" s="372"/>
    </row>
    <row r="4" spans="1:10">
      <c r="A4" s="372" t="s">
        <v>470</v>
      </c>
      <c r="B4" s="372"/>
      <c r="C4" s="372"/>
      <c r="D4" s="372"/>
      <c r="E4" s="372"/>
      <c r="F4" s="372"/>
      <c r="G4" s="372"/>
      <c r="H4" s="372"/>
      <c r="I4" s="372"/>
      <c r="J4" s="372"/>
    </row>
    <row r="5" spans="1:10">
      <c r="A5" s="372" t="s">
        <v>181</v>
      </c>
      <c r="B5" s="372"/>
      <c r="C5" s="372"/>
      <c r="D5" s="372"/>
      <c r="E5" s="372"/>
      <c r="F5" s="372"/>
      <c r="G5" s="372"/>
      <c r="H5" s="372"/>
      <c r="I5" s="372"/>
      <c r="J5" s="372"/>
    </row>
    <row r="6" spans="1:10">
      <c r="B6" s="18"/>
      <c r="C6" s="19"/>
      <c r="D6" s="19"/>
      <c r="E6" s="18"/>
      <c r="H6" s="10"/>
    </row>
    <row r="7" spans="1:10">
      <c r="B7" s="18"/>
      <c r="C7" s="19"/>
      <c r="D7" s="19"/>
      <c r="E7" s="18"/>
      <c r="H7" s="10"/>
    </row>
    <row r="8" spans="1:10">
      <c r="B8" s="18"/>
      <c r="C8" s="19"/>
      <c r="D8" s="19"/>
      <c r="E8" s="18"/>
      <c r="H8" s="10"/>
    </row>
    <row r="9" spans="1:10">
      <c r="B9" s="18"/>
      <c r="C9" s="19"/>
      <c r="D9" s="19"/>
      <c r="E9" s="18"/>
      <c r="H9" s="10"/>
      <c r="J9" s="45" t="s">
        <v>318</v>
      </c>
    </row>
    <row r="10" spans="1:10">
      <c r="A10" s="449" t="s">
        <v>292</v>
      </c>
      <c r="B10" s="467"/>
      <c r="C10" s="467"/>
      <c r="D10" s="467"/>
      <c r="E10" s="467"/>
      <c r="F10" s="467"/>
      <c r="G10" s="468"/>
      <c r="H10" s="465" t="s">
        <v>301</v>
      </c>
      <c r="I10" s="465" t="s">
        <v>91</v>
      </c>
      <c r="J10" s="465" t="s">
        <v>92</v>
      </c>
    </row>
    <row r="11" spans="1:10">
      <c r="A11" s="469"/>
      <c r="B11" s="470"/>
      <c r="C11" s="470"/>
      <c r="D11" s="470"/>
      <c r="E11" s="470"/>
      <c r="F11" s="470"/>
      <c r="G11" s="471"/>
      <c r="H11" s="466"/>
      <c r="I11" s="472"/>
      <c r="J11" s="472"/>
    </row>
    <row r="12" spans="1:10">
      <c r="A12" s="1"/>
      <c r="B12" s="2"/>
      <c r="C12" s="2"/>
      <c r="D12" s="2"/>
      <c r="E12" s="2"/>
      <c r="F12" s="2"/>
      <c r="G12" s="29"/>
      <c r="H12" s="21"/>
      <c r="I12" s="21"/>
      <c r="J12" s="21"/>
    </row>
    <row r="13" spans="1:10">
      <c r="A13" s="5" t="s">
        <v>16</v>
      </c>
      <c r="B13" s="2"/>
      <c r="C13" s="2"/>
      <c r="D13" s="2"/>
      <c r="E13" s="2"/>
      <c r="F13" s="2"/>
      <c r="G13" s="29"/>
      <c r="H13" s="169">
        <f>SUM(I13:J13)</f>
        <v>500</v>
      </c>
      <c r="I13" s="88">
        <v>500</v>
      </c>
      <c r="J13" s="88">
        <v>0</v>
      </c>
    </row>
    <row r="14" spans="1:10">
      <c r="A14" s="1"/>
      <c r="B14" s="2"/>
      <c r="C14" s="2"/>
      <c r="D14" s="2"/>
      <c r="E14" s="2"/>
      <c r="F14" s="2"/>
      <c r="G14" s="29"/>
      <c r="H14" s="88"/>
      <c r="I14" s="88"/>
      <c r="J14" s="88"/>
    </row>
    <row r="15" spans="1:10">
      <c r="A15" s="5" t="s">
        <v>17</v>
      </c>
      <c r="B15" s="2"/>
      <c r="C15" s="2"/>
      <c r="D15" s="2"/>
      <c r="E15" s="2"/>
      <c r="F15" s="2"/>
      <c r="G15" s="29"/>
      <c r="H15" s="170">
        <f>SUM(H13:H14)</f>
        <v>500</v>
      </c>
      <c r="I15" s="168">
        <f>SUM(I12:I14)</f>
        <v>500</v>
      </c>
      <c r="J15" s="168">
        <f>SUM(J12:J14)</f>
        <v>0</v>
      </c>
    </row>
    <row r="16" spans="1:10">
      <c r="A16" s="7"/>
      <c r="B16" s="7"/>
      <c r="C16" s="7"/>
      <c r="D16" s="7"/>
      <c r="E16" s="7"/>
      <c r="F16" s="7"/>
      <c r="G16" s="7"/>
      <c r="H16" s="7"/>
    </row>
    <row r="17" spans="1:11">
      <c r="A17" s="181"/>
      <c r="B17" s="181"/>
      <c r="C17" s="181"/>
      <c r="D17" s="181"/>
      <c r="E17" s="181"/>
      <c r="F17" s="181"/>
      <c r="G17" s="181"/>
      <c r="H17" s="181"/>
      <c r="I17" s="167"/>
      <c r="J17" s="167"/>
      <c r="K17" s="7"/>
    </row>
    <row r="18" spans="1:11">
      <c r="A18" s="181"/>
      <c r="B18" s="181"/>
      <c r="C18" s="181"/>
      <c r="D18" s="181"/>
      <c r="E18" s="181"/>
      <c r="F18" s="181"/>
      <c r="G18" s="181"/>
      <c r="H18" s="181"/>
      <c r="I18" s="138"/>
      <c r="J18" s="138"/>
      <c r="K18" s="7"/>
    </row>
    <row r="19" spans="1:11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>
      <c r="A20" s="7"/>
      <c r="B20" s="7"/>
      <c r="C20" s="7"/>
      <c r="D20" s="7"/>
      <c r="E20" s="7"/>
      <c r="F20" s="7"/>
      <c r="G20" s="7"/>
      <c r="H20" s="113"/>
      <c r="I20" s="113"/>
      <c r="J20" s="113"/>
      <c r="K20" s="7"/>
    </row>
    <row r="21" spans="1:11">
      <c r="A21" s="7"/>
      <c r="B21" s="7"/>
      <c r="C21" s="7"/>
      <c r="D21" s="7"/>
      <c r="E21" s="7"/>
      <c r="F21" s="7"/>
      <c r="G21" s="7"/>
      <c r="H21" s="113"/>
      <c r="I21" s="113"/>
      <c r="J21" s="113"/>
      <c r="K21" s="7"/>
    </row>
    <row r="22" spans="1:11">
      <c r="A22" s="7"/>
      <c r="B22" s="7"/>
      <c r="C22" s="7"/>
      <c r="D22" s="7"/>
      <c r="E22" s="7"/>
      <c r="F22" s="7"/>
      <c r="G22" s="7"/>
      <c r="H22" s="113"/>
      <c r="I22" s="113"/>
      <c r="J22" s="113"/>
      <c r="K22" s="7"/>
    </row>
    <row r="23" spans="1:11">
      <c r="A23" s="7"/>
      <c r="B23" s="44"/>
      <c r="C23" s="7"/>
      <c r="D23" s="7"/>
      <c r="E23" s="7"/>
      <c r="F23" s="7"/>
      <c r="G23" s="7"/>
      <c r="H23" s="113"/>
      <c r="I23" s="113"/>
      <c r="J23" s="113"/>
      <c r="K23" s="7"/>
    </row>
    <row r="24" spans="1:11">
      <c r="A24" s="7"/>
      <c r="B24" s="7"/>
      <c r="C24" s="7"/>
      <c r="D24" s="7"/>
      <c r="E24" s="7"/>
      <c r="F24" s="7"/>
      <c r="G24" s="7"/>
      <c r="H24" s="113"/>
      <c r="I24" s="113"/>
      <c r="J24" s="113"/>
      <c r="K24" s="7"/>
    </row>
    <row r="25" spans="1:11">
      <c r="A25" s="7"/>
      <c r="B25" s="44"/>
      <c r="C25" s="7"/>
      <c r="D25" s="7"/>
      <c r="E25" s="7"/>
      <c r="F25" s="7"/>
      <c r="G25" s="7"/>
      <c r="H25" s="113"/>
      <c r="I25" s="113"/>
      <c r="J25" s="113"/>
      <c r="K25" s="7"/>
    </row>
    <row r="26" spans="1:11">
      <c r="A26" s="7"/>
      <c r="B26" s="44"/>
      <c r="C26" s="7"/>
      <c r="D26" s="7"/>
      <c r="E26" s="7"/>
      <c r="F26" s="7"/>
      <c r="G26" s="7"/>
      <c r="H26" s="113"/>
      <c r="I26" s="113"/>
      <c r="J26" s="113"/>
      <c r="K26" s="7"/>
    </row>
    <row r="27" spans="1:11">
      <c r="A27" s="7"/>
      <c r="B27" s="44"/>
      <c r="C27" s="7"/>
      <c r="D27" s="7"/>
      <c r="E27" s="7"/>
      <c r="F27" s="7"/>
      <c r="G27" s="7"/>
      <c r="H27" s="113"/>
      <c r="I27" s="113"/>
      <c r="J27" s="113"/>
      <c r="K27" s="7"/>
    </row>
    <row r="28" spans="1:11">
      <c r="A28" s="7"/>
      <c r="B28" s="44"/>
      <c r="C28" s="7"/>
      <c r="D28" s="7"/>
      <c r="E28" s="7"/>
      <c r="F28" s="7"/>
      <c r="G28" s="7"/>
      <c r="H28" s="113"/>
      <c r="I28" s="113"/>
      <c r="J28" s="113"/>
      <c r="K28" s="7"/>
    </row>
    <row r="29" spans="1:11">
      <c r="A29" s="7"/>
      <c r="B29" s="44"/>
      <c r="C29" s="7"/>
      <c r="D29" s="7"/>
      <c r="E29" s="7"/>
      <c r="F29" s="7"/>
      <c r="G29" s="7"/>
      <c r="H29" s="113"/>
      <c r="I29" s="113"/>
      <c r="J29" s="113"/>
      <c r="K29" s="7"/>
    </row>
    <row r="30" spans="1:11">
      <c r="A30" s="7"/>
      <c r="B30" s="44"/>
      <c r="C30" s="7"/>
      <c r="D30" s="7"/>
      <c r="E30" s="7"/>
      <c r="F30" s="7"/>
      <c r="G30" s="7"/>
      <c r="H30" s="113"/>
      <c r="I30" s="113"/>
      <c r="J30" s="113"/>
      <c r="K30" s="7"/>
    </row>
    <row r="31" spans="1:11">
      <c r="A31" s="7"/>
      <c r="B31" s="44"/>
      <c r="C31" s="7"/>
      <c r="D31" s="7"/>
      <c r="E31" s="7"/>
      <c r="F31" s="7"/>
      <c r="G31" s="7"/>
      <c r="H31" s="113"/>
      <c r="I31" s="113"/>
      <c r="J31" s="113"/>
      <c r="K31" s="7"/>
    </row>
    <row r="32" spans="1:11">
      <c r="A32" s="7"/>
      <c r="B32" s="44"/>
      <c r="C32" s="7"/>
      <c r="D32" s="7"/>
      <c r="E32" s="7"/>
      <c r="F32" s="7"/>
      <c r="G32" s="7"/>
      <c r="H32" s="113"/>
      <c r="I32" s="113"/>
      <c r="J32" s="113"/>
      <c r="K32" s="7"/>
    </row>
    <row r="33" spans="1:11">
      <c r="A33" s="7"/>
      <c r="B33" s="44"/>
      <c r="C33" s="7"/>
      <c r="D33" s="7"/>
      <c r="E33" s="7"/>
      <c r="F33" s="7"/>
      <c r="G33" s="7"/>
      <c r="H33" s="113"/>
      <c r="I33" s="113"/>
      <c r="J33" s="113"/>
      <c r="K33" s="7"/>
    </row>
    <row r="34" spans="1:11">
      <c r="A34" s="7"/>
      <c r="B34" s="44"/>
      <c r="C34" s="7"/>
      <c r="D34" s="7"/>
      <c r="E34" s="7"/>
      <c r="F34" s="7"/>
      <c r="G34" s="7"/>
      <c r="H34" s="113"/>
      <c r="I34" s="113"/>
      <c r="J34" s="113"/>
      <c r="K34" s="7"/>
    </row>
    <row r="35" spans="1:11">
      <c r="A35" s="7"/>
      <c r="B35" s="7"/>
      <c r="C35" s="7"/>
      <c r="D35" s="7"/>
      <c r="E35" s="7"/>
      <c r="F35" s="7"/>
      <c r="G35" s="7"/>
      <c r="H35" s="113"/>
      <c r="I35" s="113"/>
      <c r="J35" s="113"/>
      <c r="K35" s="7"/>
    </row>
    <row r="36" spans="1:11">
      <c r="A36" s="7"/>
      <c r="B36" s="7"/>
      <c r="C36" s="7"/>
      <c r="D36" s="7"/>
      <c r="E36" s="7"/>
      <c r="F36" s="7"/>
      <c r="G36" s="7"/>
      <c r="H36" s="113"/>
      <c r="I36" s="113"/>
      <c r="J36" s="113"/>
      <c r="K36" s="7"/>
    </row>
    <row r="37" spans="1:11">
      <c r="A37" s="7"/>
      <c r="B37" s="44"/>
      <c r="C37" s="7"/>
      <c r="D37" s="7"/>
      <c r="E37" s="7"/>
      <c r="F37" s="7"/>
      <c r="G37" s="7"/>
      <c r="H37" s="113"/>
      <c r="I37" s="113"/>
      <c r="J37" s="113"/>
      <c r="K37" s="7"/>
    </row>
    <row r="38" spans="1:11">
      <c r="A38" s="7"/>
      <c r="B38" s="44"/>
      <c r="C38" s="7"/>
      <c r="D38" s="7"/>
      <c r="E38" s="7"/>
      <c r="F38" s="7"/>
      <c r="G38" s="7"/>
      <c r="H38" s="113"/>
      <c r="I38" s="113"/>
      <c r="J38" s="113"/>
      <c r="K38" s="7"/>
    </row>
    <row r="39" spans="1:11">
      <c r="A39" s="7"/>
      <c r="B39" s="44"/>
      <c r="C39" s="7"/>
      <c r="D39" s="7"/>
      <c r="E39" s="7"/>
      <c r="F39" s="7"/>
      <c r="G39" s="7"/>
      <c r="H39" s="113"/>
      <c r="I39" s="113"/>
      <c r="J39" s="113"/>
      <c r="K39" s="7"/>
    </row>
    <row r="40" spans="1:11">
      <c r="A40" s="7"/>
      <c r="B40" s="44"/>
      <c r="C40" s="7"/>
      <c r="D40" s="7"/>
      <c r="E40" s="7"/>
      <c r="F40" s="7"/>
      <c r="G40" s="7"/>
      <c r="H40" s="113"/>
      <c r="I40" s="113"/>
      <c r="J40" s="113"/>
      <c r="K40" s="7"/>
    </row>
    <row r="41" spans="1:11">
      <c r="A41" s="7"/>
      <c r="B41" s="44"/>
      <c r="C41" s="7"/>
      <c r="D41" s="7"/>
      <c r="E41" s="7"/>
      <c r="F41" s="7"/>
      <c r="G41" s="7"/>
      <c r="H41" s="113"/>
      <c r="I41" s="113"/>
      <c r="J41" s="113"/>
      <c r="K41" s="7"/>
    </row>
    <row r="42" spans="1:11">
      <c r="A42" s="7"/>
      <c r="B42" s="44"/>
      <c r="C42" s="7"/>
      <c r="D42" s="7"/>
      <c r="E42" s="7"/>
      <c r="F42" s="7"/>
      <c r="G42" s="7"/>
      <c r="H42" s="113"/>
      <c r="I42" s="113"/>
      <c r="J42" s="113"/>
      <c r="K42" s="7"/>
    </row>
    <row r="43" spans="1:11">
      <c r="A43" s="7"/>
      <c r="B43" s="7"/>
      <c r="C43" s="7"/>
      <c r="D43" s="7"/>
      <c r="E43" s="7"/>
      <c r="F43" s="7"/>
      <c r="G43" s="7"/>
      <c r="H43" s="113"/>
      <c r="I43" s="113"/>
      <c r="J43" s="113"/>
      <c r="K43" s="7"/>
    </row>
    <row r="44" spans="1:11">
      <c r="A44" s="463"/>
      <c r="B44" s="463"/>
      <c r="C44" s="463"/>
      <c r="D44" s="463"/>
      <c r="E44" s="463"/>
      <c r="F44" s="463"/>
      <c r="G44" s="463"/>
      <c r="H44" s="113"/>
      <c r="I44" s="113"/>
      <c r="J44" s="113"/>
      <c r="K44" s="7"/>
    </row>
    <row r="45" spans="1:11">
      <c r="A45" s="7"/>
      <c r="B45" s="7"/>
      <c r="C45" s="7"/>
      <c r="D45" s="7"/>
      <c r="E45" s="7"/>
      <c r="F45" s="7"/>
      <c r="G45" s="7"/>
      <c r="H45" s="113"/>
      <c r="I45" s="113"/>
      <c r="J45" s="113"/>
      <c r="K45" s="7"/>
    </row>
    <row r="46" spans="1:11">
      <c r="A46" s="464"/>
      <c r="B46" s="464"/>
      <c r="C46" s="464"/>
      <c r="D46" s="464"/>
      <c r="E46" s="464"/>
      <c r="F46" s="464"/>
      <c r="G46" s="464"/>
      <c r="H46" s="280"/>
      <c r="I46" s="280"/>
      <c r="J46" s="280"/>
      <c r="K46" s="7"/>
    </row>
    <row r="47" spans="1:11">
      <c r="A47" s="7"/>
      <c r="B47" s="7"/>
      <c r="C47" s="7"/>
      <c r="D47" s="7"/>
      <c r="E47" s="7"/>
      <c r="F47" s="7"/>
      <c r="G47" s="7"/>
      <c r="H47" s="113"/>
      <c r="I47" s="113"/>
      <c r="J47" s="113"/>
      <c r="K47" s="7"/>
    </row>
    <row r="48" spans="1:11">
      <c r="A48" s="7"/>
      <c r="B48" s="7"/>
      <c r="C48" s="7"/>
      <c r="D48" s="7"/>
      <c r="E48" s="7"/>
      <c r="F48" s="7"/>
      <c r="G48" s="7"/>
      <c r="H48" s="113"/>
      <c r="I48" s="113"/>
      <c r="J48" s="113"/>
      <c r="K48" s="7"/>
    </row>
    <row r="49" spans="1:10">
      <c r="A49" s="7"/>
      <c r="B49" s="7"/>
      <c r="C49" s="7"/>
      <c r="D49" s="7"/>
      <c r="E49" s="7"/>
      <c r="F49" s="7"/>
      <c r="G49" s="7"/>
      <c r="H49" s="113"/>
      <c r="I49" s="198"/>
      <c r="J49" s="198"/>
    </row>
    <row r="50" spans="1:10">
      <c r="A50" s="7"/>
      <c r="B50" s="7"/>
      <c r="C50" s="7"/>
      <c r="D50" s="7"/>
      <c r="E50" s="7"/>
      <c r="F50" s="7"/>
      <c r="G50" s="7"/>
      <c r="H50" s="113"/>
      <c r="I50" s="198"/>
      <c r="J50" s="198"/>
    </row>
    <row r="51" spans="1:10">
      <c r="A51" s="7"/>
      <c r="B51" s="7"/>
      <c r="C51" s="7"/>
      <c r="D51" s="7"/>
      <c r="E51" s="7"/>
      <c r="F51" s="7"/>
      <c r="G51" s="7"/>
      <c r="H51" s="113"/>
      <c r="I51" s="198"/>
      <c r="J51" s="198"/>
    </row>
    <row r="52" spans="1:10">
      <c r="A52" s="7"/>
      <c r="B52" s="7"/>
      <c r="C52" s="7"/>
      <c r="D52" s="7"/>
      <c r="E52" s="7"/>
      <c r="F52" s="7"/>
      <c r="G52" s="7"/>
      <c r="H52" s="113"/>
      <c r="I52" s="198"/>
      <c r="J52" s="198"/>
    </row>
    <row r="53" spans="1:10">
      <c r="A53" s="7"/>
      <c r="B53" s="7"/>
      <c r="C53" s="7"/>
      <c r="D53" s="7"/>
      <c r="E53" s="7"/>
      <c r="F53" s="7"/>
      <c r="G53" s="7"/>
      <c r="H53" s="113"/>
      <c r="I53" s="198"/>
      <c r="J53" s="198"/>
    </row>
    <row r="54" spans="1:10">
      <c r="A54" s="7"/>
      <c r="B54" s="7"/>
      <c r="C54" s="7"/>
      <c r="D54" s="7"/>
      <c r="E54" s="7"/>
      <c r="F54" s="7"/>
      <c r="G54" s="7"/>
      <c r="H54" s="7"/>
    </row>
    <row r="55" spans="1:10">
      <c r="A55" s="7"/>
      <c r="B55" s="7"/>
      <c r="C55" s="7"/>
      <c r="D55" s="7"/>
      <c r="E55" s="7"/>
      <c r="F55" s="7"/>
      <c r="G55" s="7"/>
      <c r="H55" s="7"/>
    </row>
    <row r="56" spans="1:10">
      <c r="A56" s="7"/>
      <c r="B56" s="7"/>
      <c r="C56" s="7"/>
      <c r="D56" s="7"/>
      <c r="E56" s="7"/>
      <c r="F56" s="7"/>
      <c r="G56" s="7"/>
      <c r="H56" s="7"/>
    </row>
    <row r="57" spans="1:10">
      <c r="A57" s="7"/>
      <c r="B57" s="7"/>
      <c r="C57" s="7"/>
      <c r="D57" s="7"/>
      <c r="E57" s="7"/>
      <c r="F57" s="7"/>
      <c r="G57" s="7"/>
      <c r="H57" s="7"/>
    </row>
    <row r="58" spans="1:10">
      <c r="A58" s="7"/>
      <c r="B58" s="7"/>
      <c r="C58" s="7"/>
      <c r="D58" s="7"/>
      <c r="E58" s="7"/>
      <c r="F58" s="7"/>
      <c r="G58" s="7"/>
      <c r="H58" s="7"/>
    </row>
    <row r="59" spans="1:10">
      <c r="A59" s="7"/>
      <c r="B59" s="7"/>
      <c r="C59" s="7"/>
      <c r="D59" s="7"/>
      <c r="E59" s="7"/>
      <c r="F59" s="7"/>
      <c r="G59" s="7"/>
      <c r="H59" s="7"/>
    </row>
    <row r="60" spans="1:10">
      <c r="A60" s="7"/>
      <c r="B60" s="7"/>
      <c r="C60" s="7"/>
      <c r="D60" s="7"/>
      <c r="E60" s="7"/>
      <c r="F60" s="7"/>
      <c r="G60" s="7"/>
      <c r="H60" s="7"/>
    </row>
    <row r="61" spans="1:10">
      <c r="A61" s="7"/>
      <c r="B61" s="7"/>
      <c r="C61" s="7"/>
      <c r="D61" s="7"/>
      <c r="E61" s="7"/>
      <c r="F61" s="7"/>
      <c r="G61" s="7"/>
      <c r="H61" s="7"/>
    </row>
    <row r="62" spans="1:10">
      <c r="A62" s="7"/>
      <c r="B62" s="7"/>
      <c r="C62" s="7"/>
      <c r="D62" s="7"/>
      <c r="E62" s="7"/>
      <c r="F62" s="7"/>
      <c r="G62" s="7"/>
      <c r="H62" s="7"/>
    </row>
    <row r="63" spans="1:10">
      <c r="A63" s="7"/>
      <c r="B63" s="7"/>
      <c r="C63" s="7"/>
      <c r="D63" s="7"/>
      <c r="E63" s="7"/>
      <c r="F63" s="7"/>
      <c r="G63" s="7"/>
      <c r="H63" s="7"/>
    </row>
    <row r="64" spans="1:10">
      <c r="A64" s="7"/>
      <c r="B64" s="7"/>
      <c r="C64" s="7"/>
      <c r="D64" s="7"/>
      <c r="E64" s="7"/>
      <c r="F64" s="7"/>
      <c r="G64" s="7"/>
      <c r="H64" s="7"/>
    </row>
    <row r="65" spans="1:8">
      <c r="A65" s="7"/>
      <c r="B65" s="7"/>
      <c r="C65" s="7"/>
      <c r="D65" s="7"/>
      <c r="E65" s="7"/>
      <c r="F65" s="7"/>
      <c r="G65" s="7"/>
      <c r="H65" s="7"/>
    </row>
  </sheetData>
  <mergeCells count="9">
    <mergeCell ref="A44:G44"/>
    <mergeCell ref="A46:G46"/>
    <mergeCell ref="A3:J3"/>
    <mergeCell ref="A4:J4"/>
    <mergeCell ref="A5:J5"/>
    <mergeCell ref="H10:H11"/>
    <mergeCell ref="A10:G11"/>
    <mergeCell ref="I10:I11"/>
    <mergeCell ref="J10:J11"/>
  </mergeCells>
  <pageMargins left="0.78740157480314965" right="0.78740157480314965" top="0.39370078740157483" bottom="0.39370078740157483" header="0.51181102362204722" footer="0.51181102362204722"/>
  <pageSetup paperSize="9" scale="75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0"/>
  <sheetViews>
    <sheetView workbookViewId="0">
      <selection activeCell="A3" sqref="A3:J3"/>
    </sheetView>
  </sheetViews>
  <sheetFormatPr defaultRowHeight="12.75"/>
  <cols>
    <col min="1" max="1" width="28" customWidth="1"/>
    <col min="3" max="3" width="9" customWidth="1"/>
    <col min="5" max="5" width="9" customWidth="1"/>
    <col min="8" max="9" width="14.42578125" customWidth="1"/>
    <col min="10" max="10" width="15.140625" customWidth="1"/>
    <col min="11" max="11" width="9.42578125" customWidth="1"/>
    <col min="12" max="12" width="14.7109375" customWidth="1"/>
  </cols>
  <sheetData>
    <row r="1" spans="1:12">
      <c r="G1" s="18"/>
      <c r="H1" s="18"/>
      <c r="I1" s="375" t="s">
        <v>57</v>
      </c>
      <c r="J1" s="375"/>
      <c r="K1" s="86"/>
      <c r="L1" s="86"/>
    </row>
    <row r="2" spans="1:12">
      <c r="G2" s="18"/>
      <c r="H2" s="18"/>
      <c r="K2" s="38"/>
      <c r="L2" s="38"/>
    </row>
    <row r="3" spans="1:12">
      <c r="A3" s="372" t="s">
        <v>489</v>
      </c>
      <c r="B3" s="372"/>
      <c r="C3" s="372"/>
      <c r="D3" s="372"/>
      <c r="E3" s="372"/>
      <c r="F3" s="372"/>
      <c r="G3" s="372"/>
      <c r="H3" s="372"/>
      <c r="I3" s="372"/>
      <c r="J3" s="372"/>
      <c r="K3" s="19"/>
      <c r="L3" s="19"/>
    </row>
    <row r="4" spans="1:12">
      <c r="A4" s="372" t="s">
        <v>471</v>
      </c>
      <c r="B4" s="372"/>
      <c r="C4" s="372"/>
      <c r="D4" s="372"/>
      <c r="E4" s="372"/>
      <c r="F4" s="372"/>
      <c r="G4" s="372"/>
      <c r="H4" s="372"/>
      <c r="I4" s="372"/>
      <c r="J4" s="372"/>
      <c r="K4" s="19"/>
      <c r="L4" s="19"/>
    </row>
    <row r="5" spans="1:12">
      <c r="A5" s="372" t="s">
        <v>18</v>
      </c>
      <c r="B5" s="372"/>
      <c r="C5" s="372"/>
      <c r="D5" s="372"/>
      <c r="E5" s="372"/>
      <c r="F5" s="372"/>
      <c r="G5" s="372"/>
      <c r="H5" s="372"/>
      <c r="I5" s="372"/>
      <c r="J5" s="372"/>
      <c r="K5" s="19"/>
      <c r="L5" s="19"/>
    </row>
    <row r="9" spans="1:12">
      <c r="J9" s="45" t="s">
        <v>19</v>
      </c>
    </row>
    <row r="11" spans="1:12" s="9" customFormat="1">
      <c r="A11" s="5" t="s">
        <v>310</v>
      </c>
      <c r="B11" s="27"/>
      <c r="C11" s="43"/>
      <c r="D11" s="22" t="s">
        <v>216</v>
      </c>
      <c r="E11" s="22" t="s">
        <v>350</v>
      </c>
      <c r="F11" s="22" t="s">
        <v>418</v>
      </c>
      <c r="G11" s="22" t="s">
        <v>477</v>
      </c>
      <c r="H11" s="22" t="s">
        <v>478</v>
      </c>
      <c r="I11" s="22" t="s">
        <v>22</v>
      </c>
      <c r="J11" s="22" t="s">
        <v>293</v>
      </c>
    </row>
    <row r="12" spans="1:12">
      <c r="A12" s="1"/>
      <c r="B12" s="2"/>
      <c r="C12" s="29"/>
      <c r="D12" s="88"/>
      <c r="E12" s="88"/>
      <c r="F12" s="88"/>
      <c r="G12" s="88"/>
      <c r="H12" s="88"/>
      <c r="I12" s="88"/>
      <c r="J12" s="21"/>
    </row>
    <row r="13" spans="1:12">
      <c r="A13" s="380" t="s">
        <v>312</v>
      </c>
      <c r="B13" s="377"/>
      <c r="C13" s="378"/>
      <c r="D13" s="88"/>
      <c r="E13" s="88"/>
      <c r="F13" s="88"/>
      <c r="G13" s="88"/>
      <c r="H13" s="88"/>
      <c r="I13" s="88"/>
      <c r="J13" s="21"/>
    </row>
    <row r="14" spans="1:12">
      <c r="A14" s="1"/>
      <c r="B14" s="2"/>
      <c r="C14" s="29"/>
      <c r="D14" s="88"/>
      <c r="E14" s="88"/>
      <c r="F14" s="88"/>
      <c r="G14" s="88"/>
      <c r="H14" s="88"/>
      <c r="I14" s="88"/>
      <c r="J14" s="21"/>
    </row>
    <row r="15" spans="1:12">
      <c r="A15" s="380" t="s">
        <v>336</v>
      </c>
      <c r="B15" s="377"/>
      <c r="C15" s="378"/>
      <c r="D15" s="88"/>
      <c r="E15" s="88"/>
      <c r="F15" s="88"/>
      <c r="G15" s="88"/>
      <c r="H15" s="88"/>
      <c r="I15" s="88"/>
      <c r="J15" s="21"/>
    </row>
    <row r="16" spans="1:12">
      <c r="A16" s="31"/>
      <c r="B16" s="2"/>
      <c r="C16" s="29"/>
      <c r="D16" s="88"/>
      <c r="E16" s="88"/>
      <c r="F16" s="88"/>
      <c r="G16" s="88"/>
      <c r="H16" s="88"/>
      <c r="I16" s="88"/>
      <c r="J16" s="21"/>
    </row>
    <row r="17" spans="1:10">
      <c r="A17" s="380" t="s">
        <v>337</v>
      </c>
      <c r="B17" s="377"/>
      <c r="C17" s="378"/>
      <c r="D17" s="88"/>
      <c r="E17" s="88"/>
      <c r="F17" s="88"/>
      <c r="G17" s="88"/>
      <c r="H17" s="88"/>
      <c r="I17" s="88"/>
      <c r="J17" s="21"/>
    </row>
    <row r="18" spans="1:10">
      <c r="A18" s="5"/>
      <c r="B18" s="2"/>
      <c r="C18" s="29"/>
      <c r="D18" s="88"/>
      <c r="E18" s="88"/>
      <c r="F18" s="88"/>
      <c r="G18" s="88"/>
      <c r="H18" s="88"/>
      <c r="I18" s="88"/>
      <c r="J18" s="21"/>
    </row>
    <row r="19" spans="1:10">
      <c r="A19" s="380" t="s">
        <v>313</v>
      </c>
      <c r="B19" s="377"/>
      <c r="C19" s="378"/>
      <c r="D19" s="168">
        <f>SUM(D20:D22)</f>
        <v>0</v>
      </c>
      <c r="E19" s="168">
        <f>SUM(E20:E22)</f>
        <v>0</v>
      </c>
      <c r="F19" s="168">
        <f>SUM(F20:F22)</f>
        <v>0</v>
      </c>
      <c r="G19" s="168">
        <f>SUM(G20:G22)</f>
        <v>0</v>
      </c>
      <c r="H19" s="168">
        <f>SUM(H20:H22)</f>
        <v>0</v>
      </c>
      <c r="I19" s="168">
        <f>SUM(D19:H19)</f>
        <v>0</v>
      </c>
      <c r="J19" s="21"/>
    </row>
    <row r="20" spans="1:10" s="10" customFormat="1">
      <c r="A20" s="32"/>
      <c r="B20" s="42"/>
      <c r="C20" s="30"/>
      <c r="D20" s="169"/>
      <c r="E20" s="169"/>
      <c r="F20" s="169"/>
      <c r="G20" s="169"/>
      <c r="H20" s="169"/>
      <c r="I20" s="193"/>
      <c r="J20" s="34"/>
    </row>
    <row r="21" spans="1:10" s="10" customFormat="1">
      <c r="A21" s="32"/>
      <c r="B21" s="42"/>
      <c r="C21" s="30"/>
      <c r="D21" s="169"/>
      <c r="E21" s="169"/>
      <c r="F21" s="169"/>
      <c r="G21" s="169"/>
      <c r="H21" s="169"/>
      <c r="I21" s="193"/>
      <c r="J21" s="34"/>
    </row>
    <row r="22" spans="1:10" s="10" customFormat="1">
      <c r="A22" s="32"/>
      <c r="B22" s="42"/>
      <c r="C22" s="30"/>
      <c r="D22" s="169"/>
      <c r="E22" s="169"/>
      <c r="F22" s="169"/>
      <c r="G22" s="169"/>
      <c r="H22" s="169"/>
      <c r="I22" s="193"/>
      <c r="J22" s="34"/>
    </row>
    <row r="23" spans="1:10" s="10" customFormat="1">
      <c r="A23" s="32"/>
      <c r="B23" s="42"/>
      <c r="C23" s="30"/>
      <c r="D23" s="169"/>
      <c r="E23" s="169"/>
      <c r="F23" s="169"/>
      <c r="G23" s="169"/>
      <c r="H23" s="169"/>
      <c r="I23" s="193"/>
      <c r="J23" s="34"/>
    </row>
    <row r="24" spans="1:10">
      <c r="A24" s="380" t="s">
        <v>314</v>
      </c>
      <c r="B24" s="377"/>
      <c r="C24" s="378"/>
      <c r="D24" s="88"/>
      <c r="E24" s="88"/>
      <c r="F24" s="88"/>
      <c r="G24" s="88"/>
      <c r="H24" s="88"/>
      <c r="I24" s="210"/>
      <c r="J24" s="35"/>
    </row>
    <row r="25" spans="1:10">
      <c r="A25" s="5"/>
      <c r="B25" s="2"/>
      <c r="C25" s="29"/>
      <c r="D25" s="88"/>
      <c r="E25" s="88"/>
      <c r="F25" s="88"/>
      <c r="G25" s="88"/>
      <c r="H25" s="88"/>
      <c r="I25" s="210"/>
      <c r="J25" s="35"/>
    </row>
    <row r="26" spans="1:10">
      <c r="A26" s="380" t="s">
        <v>315</v>
      </c>
      <c r="B26" s="377"/>
      <c r="C26" s="378"/>
      <c r="D26" s="88"/>
      <c r="E26" s="88"/>
      <c r="F26" s="88"/>
      <c r="G26" s="88"/>
      <c r="H26" s="88"/>
      <c r="I26" s="186"/>
      <c r="J26" s="35"/>
    </row>
    <row r="27" spans="1:10" hidden="1">
      <c r="A27" s="32"/>
      <c r="B27" s="2"/>
      <c r="C27" s="29"/>
      <c r="D27" s="88"/>
      <c r="E27" s="88"/>
      <c r="F27" s="88"/>
      <c r="G27" s="88"/>
      <c r="H27" s="88"/>
      <c r="I27" s="183"/>
      <c r="J27" s="35"/>
    </row>
    <row r="28" spans="1:10" hidden="1">
      <c r="A28" s="32"/>
      <c r="B28" s="2"/>
      <c r="C28" s="29"/>
      <c r="D28" s="88"/>
      <c r="E28" s="88"/>
      <c r="F28" s="88"/>
      <c r="G28" s="88"/>
      <c r="H28" s="88"/>
      <c r="I28" s="183"/>
      <c r="J28" s="35"/>
    </row>
    <row r="29" spans="1:10">
      <c r="A29" s="1"/>
      <c r="B29" s="2"/>
      <c r="C29" s="29"/>
      <c r="D29" s="88"/>
      <c r="E29" s="88"/>
      <c r="F29" s="88"/>
      <c r="G29" s="88"/>
      <c r="H29" s="88"/>
      <c r="I29" s="88"/>
      <c r="J29" s="21"/>
    </row>
    <row r="30" spans="1:10" s="9" customFormat="1">
      <c r="A30" s="380" t="s">
        <v>316</v>
      </c>
      <c r="B30" s="377"/>
      <c r="C30" s="378"/>
      <c r="D30" s="168">
        <f>SUM(D20:D22)</f>
        <v>0</v>
      </c>
      <c r="E30" s="168">
        <f>SUM(E20:E22)</f>
        <v>0</v>
      </c>
      <c r="F30" s="168">
        <f>SUM(F20:F22)</f>
        <v>0</v>
      </c>
      <c r="G30" s="168">
        <f>SUM(G20:G22)</f>
        <v>0</v>
      </c>
      <c r="H30" s="168">
        <f>SUM(H20:H22)</f>
        <v>0</v>
      </c>
      <c r="I30" s="168">
        <f>SUM(D30:H30)</f>
        <v>0</v>
      </c>
      <c r="J30" s="20"/>
    </row>
  </sheetData>
  <mergeCells count="11">
    <mergeCell ref="A26:C26"/>
    <mergeCell ref="A30:C30"/>
    <mergeCell ref="A13:C13"/>
    <mergeCell ref="A15:C15"/>
    <mergeCell ref="A17:C17"/>
    <mergeCell ref="I1:J1"/>
    <mergeCell ref="A3:J3"/>
    <mergeCell ref="A4:J4"/>
    <mergeCell ref="A5:J5"/>
    <mergeCell ref="A19:C19"/>
    <mergeCell ref="A24:C24"/>
  </mergeCells>
  <pageMargins left="0.78740157480314965" right="0.78740157480314965" top="0.39370078740157483" bottom="0.39370078740157483" header="0.51181102362204722" footer="0.51181102362204722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Q217"/>
  <sheetViews>
    <sheetView workbookViewId="0">
      <selection activeCell="A3" sqref="A3:N3"/>
    </sheetView>
  </sheetViews>
  <sheetFormatPr defaultRowHeight="12.75"/>
  <cols>
    <col min="1" max="1" width="33.28515625" customWidth="1"/>
    <col min="2" max="2" width="10.5703125" customWidth="1"/>
    <col min="3" max="3" width="10.42578125" customWidth="1"/>
    <col min="4" max="4" width="11.140625" customWidth="1"/>
    <col min="5" max="5" width="10.85546875" customWidth="1"/>
    <col min="6" max="6" width="11.85546875" customWidth="1"/>
    <col min="7" max="7" width="11.140625" customWidth="1"/>
    <col min="8" max="8" width="11.28515625" customWidth="1"/>
    <col min="9" max="9" width="11" customWidth="1"/>
    <col min="10" max="10" width="10.42578125" customWidth="1"/>
    <col min="11" max="11" width="11.140625" customWidth="1"/>
    <col min="12" max="12" width="10.85546875" customWidth="1"/>
    <col min="13" max="13" width="11.5703125" customWidth="1"/>
    <col min="14" max="14" width="10.85546875" customWidth="1"/>
  </cols>
  <sheetData>
    <row r="1" spans="1:17">
      <c r="N1" s="86" t="s">
        <v>484</v>
      </c>
    </row>
    <row r="3" spans="1:17" s="8" customFormat="1">
      <c r="A3" s="372" t="s">
        <v>488</v>
      </c>
      <c r="B3" s="372"/>
      <c r="C3" s="372"/>
      <c r="D3" s="372"/>
      <c r="E3" s="372"/>
      <c r="F3" s="372"/>
      <c r="G3" s="372"/>
      <c r="H3" s="372"/>
      <c r="I3" s="372"/>
      <c r="J3" s="372"/>
      <c r="K3" s="372"/>
      <c r="L3" s="372"/>
      <c r="M3" s="372"/>
      <c r="N3" s="372"/>
      <c r="O3"/>
      <c r="P3"/>
      <c r="Q3"/>
    </row>
    <row r="4" spans="1:17">
      <c r="A4" s="372" t="s">
        <v>479</v>
      </c>
      <c r="B4" s="372"/>
      <c r="C4" s="372"/>
      <c r="D4" s="372"/>
      <c r="E4" s="372"/>
      <c r="F4" s="372"/>
      <c r="G4" s="372"/>
      <c r="H4" s="372"/>
      <c r="I4" s="372"/>
      <c r="J4" s="372"/>
      <c r="K4" s="372"/>
      <c r="L4" s="372"/>
      <c r="M4" s="372"/>
      <c r="N4" s="372"/>
    </row>
    <row r="5" spans="1:17" s="9" customFormat="1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</row>
    <row r="6" spans="1:17" s="9" customFormat="1">
      <c r="A6" s="9" t="s">
        <v>343</v>
      </c>
      <c r="O6"/>
      <c r="P6"/>
      <c r="Q6"/>
    </row>
    <row r="7" spans="1:17" s="9" customFormat="1" ht="15.75">
      <c r="A7" s="475" t="s">
        <v>20</v>
      </c>
      <c r="B7" s="475"/>
      <c r="C7" s="475"/>
      <c r="D7" s="475"/>
      <c r="E7" s="475"/>
      <c r="F7" s="475"/>
      <c r="G7" s="475"/>
      <c r="H7" s="475"/>
      <c r="I7" s="475"/>
      <c r="J7" s="475"/>
      <c r="K7" s="475"/>
      <c r="L7" s="475"/>
      <c r="M7" s="475"/>
      <c r="N7" s="475"/>
      <c r="O7"/>
      <c r="P7"/>
      <c r="Q7"/>
    </row>
    <row r="8" spans="1:17" s="9" customFormat="1">
      <c r="A8" s="20" t="s">
        <v>307</v>
      </c>
      <c r="B8" s="20" t="s">
        <v>62</v>
      </c>
      <c r="C8" s="20" t="s">
        <v>63</v>
      </c>
      <c r="D8" s="20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20" t="s">
        <v>69</v>
      </c>
      <c r="J8" s="20" t="s">
        <v>70</v>
      </c>
      <c r="K8" s="20" t="s">
        <v>71</v>
      </c>
      <c r="L8" s="20" t="s">
        <v>72</v>
      </c>
      <c r="M8" s="20" t="s">
        <v>73</v>
      </c>
      <c r="N8" s="20" t="s">
        <v>74</v>
      </c>
      <c r="O8"/>
      <c r="P8"/>
      <c r="Q8"/>
    </row>
    <row r="9" spans="1:17" s="17" customFormat="1">
      <c r="A9" s="98" t="s">
        <v>344</v>
      </c>
      <c r="B9" s="169">
        <v>719</v>
      </c>
      <c r="C9" s="169">
        <v>719</v>
      </c>
      <c r="D9" s="169">
        <v>719</v>
      </c>
      <c r="E9" s="169">
        <v>719</v>
      </c>
      <c r="F9" s="169">
        <v>719</v>
      </c>
      <c r="G9" s="169">
        <v>719</v>
      </c>
      <c r="H9" s="169">
        <v>719</v>
      </c>
      <c r="I9" s="169">
        <v>719</v>
      </c>
      <c r="J9" s="169">
        <v>721</v>
      </c>
      <c r="K9" s="169">
        <v>719</v>
      </c>
      <c r="L9" s="169">
        <v>719</v>
      </c>
      <c r="M9" s="169">
        <v>719</v>
      </c>
      <c r="N9" s="169">
        <f t="shared" ref="N9:N14" si="0">SUM(B9:M9)</f>
        <v>8630</v>
      </c>
      <c r="O9"/>
      <c r="P9"/>
      <c r="Q9"/>
    </row>
    <row r="10" spans="1:17">
      <c r="A10" s="99" t="s">
        <v>80</v>
      </c>
      <c r="B10" s="169">
        <v>1594</v>
      </c>
      <c r="C10" s="169">
        <v>1594</v>
      </c>
      <c r="D10" s="169">
        <v>1594</v>
      </c>
      <c r="E10" s="169">
        <v>1594</v>
      </c>
      <c r="F10" s="169">
        <v>1594</v>
      </c>
      <c r="G10" s="169">
        <v>1594</v>
      </c>
      <c r="H10" s="169">
        <v>1594</v>
      </c>
      <c r="I10" s="169">
        <v>1594</v>
      </c>
      <c r="J10" s="169">
        <v>1594</v>
      </c>
      <c r="K10" s="169">
        <v>1594</v>
      </c>
      <c r="L10" s="169">
        <v>1594</v>
      </c>
      <c r="M10" s="169">
        <v>1589</v>
      </c>
      <c r="N10" s="169">
        <f t="shared" si="0"/>
        <v>19123</v>
      </c>
    </row>
    <row r="11" spans="1:17" ht="12.75" customHeight="1">
      <c r="A11" s="98" t="s">
        <v>245</v>
      </c>
      <c r="B11" s="169"/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>
        <f t="shared" si="0"/>
        <v>0</v>
      </c>
    </row>
    <row r="12" spans="1:17">
      <c r="A12" s="98" t="s">
        <v>81</v>
      </c>
      <c r="B12" s="169">
        <v>766</v>
      </c>
      <c r="C12" s="169">
        <v>766</v>
      </c>
      <c r="D12" s="169">
        <v>766</v>
      </c>
      <c r="E12" s="169">
        <v>766</v>
      </c>
      <c r="F12" s="169">
        <v>766</v>
      </c>
      <c r="G12" s="169">
        <v>766</v>
      </c>
      <c r="H12" s="169">
        <v>766</v>
      </c>
      <c r="I12" s="169">
        <v>766</v>
      </c>
      <c r="J12" s="169">
        <v>766</v>
      </c>
      <c r="K12" s="169">
        <v>767</v>
      </c>
      <c r="L12" s="169">
        <v>767</v>
      </c>
      <c r="M12" s="169">
        <v>766</v>
      </c>
      <c r="N12" s="169">
        <f>SUM(B12:M12)</f>
        <v>9194</v>
      </c>
    </row>
    <row r="13" spans="1:17">
      <c r="A13" s="98" t="s">
        <v>82</v>
      </c>
      <c r="B13" s="169"/>
      <c r="C13" s="169"/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9">
        <f t="shared" si="0"/>
        <v>0</v>
      </c>
    </row>
    <row r="14" spans="1:17">
      <c r="A14" s="98" t="s">
        <v>83</v>
      </c>
      <c r="B14" s="169"/>
      <c r="C14" s="169"/>
      <c r="D14" s="169"/>
      <c r="E14" s="169"/>
      <c r="F14" s="169"/>
      <c r="G14" s="169"/>
      <c r="H14" s="169"/>
      <c r="I14" s="169"/>
      <c r="J14" s="169"/>
      <c r="K14" s="169"/>
      <c r="L14" s="169"/>
      <c r="M14" s="169"/>
      <c r="N14" s="169">
        <f t="shared" si="0"/>
        <v>0</v>
      </c>
    </row>
    <row r="15" spans="1:17" ht="38.25">
      <c r="A15" s="98" t="s">
        <v>218</v>
      </c>
      <c r="B15" s="174">
        <v>966</v>
      </c>
      <c r="C15" s="174">
        <v>966</v>
      </c>
      <c r="D15" s="174">
        <v>966</v>
      </c>
      <c r="E15" s="174">
        <v>966</v>
      </c>
      <c r="F15" s="174">
        <v>966</v>
      </c>
      <c r="G15" s="174">
        <v>966</v>
      </c>
      <c r="H15" s="174">
        <v>966</v>
      </c>
      <c r="I15" s="174">
        <v>966</v>
      </c>
      <c r="J15" s="174">
        <v>966</v>
      </c>
      <c r="K15" s="174">
        <v>966</v>
      </c>
      <c r="L15" s="174">
        <v>966</v>
      </c>
      <c r="M15" s="174">
        <v>963</v>
      </c>
      <c r="N15" s="174">
        <f>SUM(B15:M15)</f>
        <v>11589</v>
      </c>
    </row>
    <row r="16" spans="1:17" s="9" customFormat="1">
      <c r="A16" s="98" t="s">
        <v>84</v>
      </c>
      <c r="B16" s="169"/>
      <c r="C16" s="169"/>
      <c r="D16" s="169"/>
      <c r="E16" s="169"/>
      <c r="F16" s="169"/>
      <c r="G16" s="169"/>
      <c r="H16" s="169"/>
      <c r="I16" s="169"/>
      <c r="J16" s="169"/>
      <c r="K16" s="169"/>
      <c r="L16" s="169"/>
      <c r="M16" s="169"/>
      <c r="N16" s="169"/>
      <c r="O16"/>
      <c r="P16"/>
      <c r="Q16"/>
    </row>
    <row r="17" spans="1:17">
      <c r="A17" s="98" t="s">
        <v>85</v>
      </c>
      <c r="B17" s="169"/>
      <c r="C17" s="169"/>
      <c r="D17" s="169"/>
      <c r="E17" s="169"/>
      <c r="F17" s="169"/>
      <c r="G17" s="169"/>
      <c r="H17" s="169"/>
      <c r="I17" s="169"/>
      <c r="J17" s="169"/>
      <c r="K17" s="169"/>
      <c r="L17" s="169"/>
      <c r="M17" s="169"/>
      <c r="N17" s="169"/>
    </row>
    <row r="18" spans="1:17">
      <c r="A18" s="34" t="s">
        <v>86</v>
      </c>
      <c r="B18" s="169"/>
      <c r="C18" s="169"/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169"/>
    </row>
    <row r="19" spans="1:17" ht="15.75">
      <c r="A19" s="97" t="s">
        <v>78</v>
      </c>
      <c r="B19" s="168">
        <f>SUM(B9:B18)</f>
        <v>4045</v>
      </c>
      <c r="C19" s="168">
        <f t="shared" ref="C19:M19" si="1">SUM(C9:C18)</f>
        <v>4045</v>
      </c>
      <c r="D19" s="168">
        <f t="shared" si="1"/>
        <v>4045</v>
      </c>
      <c r="E19" s="168">
        <f t="shared" si="1"/>
        <v>4045</v>
      </c>
      <c r="F19" s="168">
        <f t="shared" si="1"/>
        <v>4045</v>
      </c>
      <c r="G19" s="168">
        <f t="shared" si="1"/>
        <v>4045</v>
      </c>
      <c r="H19" s="168">
        <f t="shared" si="1"/>
        <v>4045</v>
      </c>
      <c r="I19" s="168">
        <f t="shared" si="1"/>
        <v>4045</v>
      </c>
      <c r="J19" s="168">
        <f t="shared" si="1"/>
        <v>4047</v>
      </c>
      <c r="K19" s="168">
        <f t="shared" si="1"/>
        <v>4046</v>
      </c>
      <c r="L19" s="168">
        <f t="shared" si="1"/>
        <v>4046</v>
      </c>
      <c r="M19" s="168">
        <f t="shared" si="1"/>
        <v>4037</v>
      </c>
      <c r="N19" s="168">
        <f>SUM(B19:M19)</f>
        <v>48536</v>
      </c>
    </row>
    <row r="20" spans="1:17" ht="15.75">
      <c r="A20" s="475" t="s">
        <v>21</v>
      </c>
      <c r="B20" s="476"/>
      <c r="C20" s="476"/>
      <c r="D20" s="476"/>
      <c r="E20" s="476"/>
      <c r="F20" s="476"/>
      <c r="G20" s="476"/>
      <c r="H20" s="476"/>
      <c r="I20" s="476"/>
      <c r="J20" s="476"/>
      <c r="K20" s="476"/>
      <c r="L20" s="476"/>
      <c r="M20" s="476"/>
      <c r="N20" s="476"/>
    </row>
    <row r="21" spans="1:17">
      <c r="A21" s="20" t="s">
        <v>307</v>
      </c>
      <c r="B21" s="20" t="s">
        <v>62</v>
      </c>
      <c r="C21" s="20" t="s">
        <v>63</v>
      </c>
      <c r="D21" s="20" t="s">
        <v>64</v>
      </c>
      <c r="E21" s="20" t="s">
        <v>65</v>
      </c>
      <c r="F21" s="20" t="s">
        <v>66</v>
      </c>
      <c r="G21" s="20" t="s">
        <v>67</v>
      </c>
      <c r="H21" s="20" t="s">
        <v>68</v>
      </c>
      <c r="I21" s="20" t="s">
        <v>69</v>
      </c>
      <c r="J21" s="20" t="s">
        <v>70</v>
      </c>
      <c r="K21" s="20" t="s">
        <v>71</v>
      </c>
      <c r="L21" s="20" t="s">
        <v>72</v>
      </c>
      <c r="M21" s="20" t="s">
        <v>73</v>
      </c>
      <c r="N21" s="20" t="s">
        <v>74</v>
      </c>
    </row>
    <row r="22" spans="1:17">
      <c r="A22" s="100" t="s">
        <v>87</v>
      </c>
      <c r="B22" s="169">
        <v>4003</v>
      </c>
      <c r="C22" s="169">
        <v>4003</v>
      </c>
      <c r="D22" s="169">
        <v>4003</v>
      </c>
      <c r="E22" s="169">
        <v>4003</v>
      </c>
      <c r="F22" s="169">
        <v>4003</v>
      </c>
      <c r="G22" s="169">
        <v>4003</v>
      </c>
      <c r="H22" s="169">
        <v>4003</v>
      </c>
      <c r="I22" s="169">
        <v>4003</v>
      </c>
      <c r="J22" s="169">
        <v>4003</v>
      </c>
      <c r="K22" s="169">
        <v>4003</v>
      </c>
      <c r="L22" s="169">
        <v>4003</v>
      </c>
      <c r="M22" s="169">
        <v>4003</v>
      </c>
      <c r="N22" s="169">
        <v>48036</v>
      </c>
    </row>
    <row r="23" spans="1:17">
      <c r="A23" s="100" t="s">
        <v>88</v>
      </c>
      <c r="B23" s="169"/>
      <c r="C23" s="169"/>
      <c r="D23" s="169"/>
      <c r="E23" s="169"/>
      <c r="F23" s="169">
        <v>0</v>
      </c>
      <c r="G23" s="169"/>
      <c r="H23" s="169"/>
      <c r="I23" s="169"/>
      <c r="J23" s="169"/>
      <c r="K23" s="169"/>
      <c r="L23" s="169"/>
      <c r="M23" s="169"/>
      <c r="N23" s="169">
        <v>0</v>
      </c>
    </row>
    <row r="24" spans="1:17" s="9" customFormat="1">
      <c r="A24" s="100" t="s">
        <v>89</v>
      </c>
      <c r="B24" s="169"/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169">
        <f t="shared" ref="N24:N26" si="2">SUM(B24:M24)</f>
        <v>0</v>
      </c>
      <c r="O24"/>
      <c r="P24"/>
      <c r="Q24"/>
    </row>
    <row r="25" spans="1:17">
      <c r="A25" s="100" t="s">
        <v>90</v>
      </c>
      <c r="B25" s="169"/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69"/>
      <c r="N25" s="169">
        <f t="shared" si="2"/>
        <v>0</v>
      </c>
    </row>
    <row r="26" spans="1:17">
      <c r="A26" s="100" t="s">
        <v>91</v>
      </c>
      <c r="B26" s="169"/>
      <c r="C26" s="169"/>
      <c r="D26" s="169"/>
      <c r="E26" s="169"/>
      <c r="F26" s="169"/>
      <c r="G26" s="169"/>
      <c r="H26" s="169"/>
      <c r="I26" s="169"/>
      <c r="J26" s="169">
        <v>500</v>
      </c>
      <c r="K26" s="169"/>
      <c r="L26" s="169"/>
      <c r="M26" s="169"/>
      <c r="N26" s="169">
        <f t="shared" si="2"/>
        <v>500</v>
      </c>
    </row>
    <row r="27" spans="1:17">
      <c r="A27" s="100" t="s">
        <v>92</v>
      </c>
      <c r="B27" s="169"/>
      <c r="C27" s="169"/>
      <c r="D27" s="169"/>
      <c r="E27" s="169"/>
      <c r="F27" s="169"/>
      <c r="G27" s="169"/>
      <c r="H27" s="169"/>
      <c r="I27" s="169"/>
      <c r="J27" s="169"/>
      <c r="K27" s="169"/>
      <c r="L27" s="169"/>
      <c r="M27" s="169"/>
      <c r="N27" s="169"/>
    </row>
    <row r="28" spans="1:17" ht="15.75">
      <c r="A28" s="96" t="s">
        <v>79</v>
      </c>
      <c r="B28" s="168">
        <f>SUM(B22:B27)</f>
        <v>4003</v>
      </c>
      <c r="C28" s="168">
        <f t="shared" ref="C28:M28" si="3">SUM(C22:C27)</f>
        <v>4003</v>
      </c>
      <c r="D28" s="168">
        <f t="shared" si="3"/>
        <v>4003</v>
      </c>
      <c r="E28" s="168">
        <f t="shared" si="3"/>
        <v>4003</v>
      </c>
      <c r="F28" s="168">
        <f t="shared" si="3"/>
        <v>4003</v>
      </c>
      <c r="G28" s="168">
        <f t="shared" si="3"/>
        <v>4003</v>
      </c>
      <c r="H28" s="168">
        <f t="shared" si="3"/>
        <v>4003</v>
      </c>
      <c r="I28" s="168">
        <f t="shared" si="3"/>
        <v>4003</v>
      </c>
      <c r="J28" s="168">
        <f t="shared" si="3"/>
        <v>4503</v>
      </c>
      <c r="K28" s="168">
        <f t="shared" si="3"/>
        <v>4003</v>
      </c>
      <c r="L28" s="168">
        <f t="shared" si="3"/>
        <v>4003</v>
      </c>
      <c r="M28" s="168">
        <f t="shared" si="3"/>
        <v>4003</v>
      </c>
      <c r="N28" s="168">
        <f>SUM(B28:M28)</f>
        <v>48536</v>
      </c>
      <c r="O28" s="9"/>
    </row>
    <row r="29" spans="1:17">
      <c r="G29" s="198"/>
      <c r="M29" s="198"/>
    </row>
    <row r="30" spans="1:17">
      <c r="G30" s="198"/>
      <c r="M30" s="198"/>
    </row>
    <row r="55" spans="1:14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  <row r="56" spans="1:14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340"/>
    </row>
    <row r="57" spans="1:14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339"/>
    </row>
    <row r="58" spans="1:14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339"/>
    </row>
    <row r="59" spans="1:14">
      <c r="A59" s="474"/>
      <c r="B59" s="474"/>
      <c r="C59" s="474"/>
      <c r="D59" s="474"/>
      <c r="E59" s="474"/>
      <c r="F59" s="474"/>
      <c r="G59" s="474"/>
      <c r="H59" s="474"/>
      <c r="I59" s="474"/>
      <c r="J59" s="474"/>
      <c r="K59" s="474"/>
      <c r="L59" s="474"/>
      <c r="M59" s="474"/>
      <c r="N59" s="474"/>
    </row>
    <row r="60" spans="1:14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</row>
    <row r="61" spans="1:14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</row>
    <row r="62" spans="1:14" ht="15.75">
      <c r="A62" s="473"/>
      <c r="B62" s="473"/>
      <c r="C62" s="473"/>
      <c r="D62" s="473"/>
      <c r="E62" s="473"/>
      <c r="F62" s="473"/>
      <c r="G62" s="473"/>
      <c r="H62" s="473"/>
      <c r="I62" s="473"/>
      <c r="J62" s="473"/>
      <c r="K62" s="473"/>
      <c r="L62" s="473"/>
      <c r="M62" s="473"/>
      <c r="N62" s="473"/>
    </row>
    <row r="63" spans="1:14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</row>
    <row r="64" spans="1:14">
      <c r="A64" s="342"/>
      <c r="B64" s="281"/>
      <c r="C64" s="281"/>
      <c r="D64" s="281"/>
      <c r="E64" s="281"/>
      <c r="F64" s="281"/>
      <c r="G64" s="281"/>
      <c r="H64" s="281"/>
      <c r="I64" s="281"/>
      <c r="J64" s="281"/>
      <c r="K64" s="281"/>
      <c r="L64" s="281"/>
      <c r="M64" s="281"/>
      <c r="N64" s="281"/>
    </row>
    <row r="65" spans="1:14">
      <c r="A65" s="343"/>
      <c r="B65" s="281"/>
      <c r="C65" s="281"/>
      <c r="D65" s="281"/>
      <c r="E65" s="281"/>
      <c r="F65" s="281"/>
      <c r="G65" s="281"/>
      <c r="H65" s="281"/>
      <c r="I65" s="281"/>
      <c r="J65" s="281"/>
      <c r="K65" s="281"/>
      <c r="L65" s="281"/>
      <c r="M65" s="281"/>
      <c r="N65" s="281"/>
    </row>
    <row r="66" spans="1:14" ht="12.75" customHeight="1">
      <c r="A66" s="342"/>
      <c r="B66" s="281"/>
      <c r="C66" s="281"/>
      <c r="D66" s="281"/>
      <c r="E66" s="281"/>
      <c r="F66" s="281"/>
      <c r="G66" s="281"/>
      <c r="H66" s="281"/>
      <c r="I66" s="281"/>
      <c r="J66" s="281"/>
      <c r="K66" s="281"/>
      <c r="L66" s="281"/>
      <c r="M66" s="281"/>
      <c r="N66" s="281"/>
    </row>
    <row r="67" spans="1:14">
      <c r="A67" s="342"/>
      <c r="B67" s="281"/>
      <c r="C67" s="281"/>
      <c r="D67" s="281"/>
      <c r="E67" s="281"/>
      <c r="F67" s="281"/>
      <c r="G67" s="281"/>
      <c r="H67" s="281"/>
      <c r="I67" s="281"/>
      <c r="J67" s="281"/>
      <c r="K67" s="281"/>
      <c r="L67" s="281"/>
      <c r="M67" s="281"/>
      <c r="N67" s="281"/>
    </row>
    <row r="68" spans="1:14">
      <c r="A68" s="342"/>
      <c r="B68" s="281"/>
      <c r="C68" s="281"/>
      <c r="D68" s="281"/>
      <c r="E68" s="281"/>
      <c r="F68" s="281"/>
      <c r="G68" s="281"/>
      <c r="H68" s="281"/>
      <c r="I68" s="281"/>
      <c r="J68" s="281"/>
      <c r="K68" s="281"/>
      <c r="L68" s="281"/>
      <c r="M68" s="281"/>
      <c r="N68" s="281"/>
    </row>
    <row r="69" spans="1:14">
      <c r="A69" s="342"/>
      <c r="B69" s="281"/>
      <c r="C69" s="281"/>
      <c r="D69" s="281"/>
      <c r="E69" s="281"/>
      <c r="F69" s="281"/>
      <c r="G69" s="281"/>
      <c r="H69" s="281"/>
      <c r="I69" s="281"/>
      <c r="J69" s="281"/>
      <c r="K69" s="281"/>
      <c r="L69" s="281"/>
      <c r="M69" s="281"/>
      <c r="N69" s="281"/>
    </row>
    <row r="70" spans="1:14">
      <c r="A70" s="342"/>
      <c r="B70" s="281"/>
      <c r="C70" s="281"/>
      <c r="D70" s="281"/>
      <c r="E70" s="281"/>
      <c r="F70" s="281"/>
      <c r="G70" s="281"/>
      <c r="H70" s="281"/>
      <c r="I70" s="281"/>
      <c r="J70" s="281"/>
      <c r="K70" s="281"/>
      <c r="L70" s="281"/>
      <c r="M70" s="281"/>
      <c r="N70" s="281"/>
    </row>
    <row r="71" spans="1:14" s="10" customFormat="1">
      <c r="A71" s="342"/>
      <c r="B71" s="281"/>
      <c r="C71" s="281"/>
      <c r="D71" s="281"/>
      <c r="E71" s="281"/>
      <c r="F71" s="281"/>
      <c r="G71" s="281"/>
      <c r="H71" s="281"/>
      <c r="I71" s="281"/>
      <c r="J71" s="281"/>
      <c r="K71" s="281"/>
      <c r="L71" s="281"/>
      <c r="M71" s="281"/>
      <c r="N71" s="281"/>
    </row>
    <row r="72" spans="1:14">
      <c r="A72" s="342"/>
      <c r="B72" s="281"/>
      <c r="C72" s="281"/>
      <c r="D72" s="281"/>
      <c r="E72" s="281"/>
      <c r="F72" s="281"/>
      <c r="G72" s="281"/>
      <c r="H72" s="281"/>
      <c r="I72" s="281"/>
      <c r="J72" s="281"/>
      <c r="K72" s="281"/>
      <c r="L72" s="281"/>
      <c r="M72" s="281"/>
      <c r="N72" s="281"/>
    </row>
    <row r="73" spans="1:14" s="9" customFormat="1">
      <c r="A73" s="344"/>
      <c r="B73" s="281"/>
      <c r="C73" s="281"/>
      <c r="D73" s="281"/>
      <c r="E73" s="281"/>
      <c r="F73" s="281"/>
      <c r="G73" s="281"/>
      <c r="H73" s="281"/>
      <c r="I73" s="281"/>
      <c r="J73" s="281"/>
      <c r="K73" s="281"/>
      <c r="L73" s="281"/>
      <c r="M73" s="281"/>
      <c r="N73" s="281"/>
    </row>
    <row r="74" spans="1:14" s="9" customFormat="1" ht="15.75">
      <c r="A74" s="345"/>
      <c r="B74" s="280"/>
      <c r="C74" s="280"/>
      <c r="D74" s="280"/>
      <c r="E74" s="280"/>
      <c r="F74" s="280"/>
      <c r="G74" s="280"/>
      <c r="H74" s="280"/>
      <c r="I74" s="280"/>
      <c r="J74" s="280"/>
      <c r="K74" s="280"/>
      <c r="L74" s="280"/>
      <c r="M74" s="280"/>
      <c r="N74" s="280"/>
    </row>
    <row r="75" spans="1:14" ht="15.75">
      <c r="A75" s="341"/>
      <c r="B75" s="346"/>
      <c r="C75" s="346"/>
      <c r="D75" s="346"/>
      <c r="E75" s="346"/>
      <c r="F75" s="346"/>
      <c r="G75" s="346"/>
      <c r="H75" s="346"/>
      <c r="I75" s="346"/>
      <c r="J75" s="346"/>
      <c r="K75" s="346"/>
      <c r="L75" s="346"/>
      <c r="M75" s="346"/>
      <c r="N75" s="346"/>
    </row>
    <row r="76" spans="1:14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</row>
    <row r="77" spans="1:14">
      <c r="A77" s="347"/>
      <c r="B77" s="281"/>
      <c r="C77" s="281"/>
      <c r="D77" s="281"/>
      <c r="E77" s="281"/>
      <c r="F77" s="281"/>
      <c r="G77" s="281"/>
      <c r="H77" s="281"/>
      <c r="I77" s="281"/>
      <c r="J77" s="281"/>
      <c r="K77" s="281"/>
      <c r="L77" s="281"/>
      <c r="M77" s="281"/>
      <c r="N77" s="281"/>
    </row>
    <row r="78" spans="1:14">
      <c r="A78" s="347"/>
      <c r="B78" s="281"/>
      <c r="C78" s="281"/>
      <c r="D78" s="281"/>
      <c r="E78" s="281"/>
      <c r="F78" s="281"/>
      <c r="G78" s="281"/>
      <c r="H78" s="281"/>
      <c r="I78" s="281"/>
      <c r="J78" s="281"/>
      <c r="K78" s="281"/>
      <c r="L78" s="281"/>
      <c r="M78" s="281"/>
      <c r="N78" s="281"/>
    </row>
    <row r="79" spans="1:14">
      <c r="A79" s="347"/>
      <c r="B79" s="281"/>
      <c r="C79" s="281"/>
      <c r="D79" s="281"/>
      <c r="E79" s="281"/>
      <c r="F79" s="281"/>
      <c r="G79" s="281"/>
      <c r="H79" s="281"/>
      <c r="I79" s="281"/>
      <c r="J79" s="281"/>
      <c r="K79" s="281"/>
      <c r="L79" s="281"/>
      <c r="M79" s="281"/>
      <c r="N79" s="281"/>
    </row>
    <row r="80" spans="1:14">
      <c r="A80" s="347"/>
      <c r="B80" s="281"/>
      <c r="C80" s="281"/>
      <c r="D80" s="281"/>
      <c r="E80" s="281"/>
      <c r="F80" s="281"/>
      <c r="G80" s="281"/>
      <c r="H80" s="281"/>
      <c r="I80" s="281"/>
      <c r="J80" s="281"/>
      <c r="K80" s="281"/>
      <c r="L80" s="281"/>
      <c r="M80" s="281"/>
      <c r="N80" s="281"/>
    </row>
    <row r="81" spans="1:14">
      <c r="A81" s="347"/>
      <c r="B81" s="281"/>
      <c r="C81" s="281"/>
      <c r="D81" s="281"/>
      <c r="E81" s="281"/>
      <c r="F81" s="281"/>
      <c r="G81" s="281"/>
      <c r="H81" s="281"/>
      <c r="I81" s="281"/>
      <c r="J81" s="281"/>
      <c r="K81" s="281"/>
      <c r="L81" s="281"/>
      <c r="M81" s="281"/>
      <c r="N81" s="281"/>
    </row>
    <row r="82" spans="1:14">
      <c r="A82" s="347"/>
      <c r="B82" s="281"/>
      <c r="C82" s="281"/>
      <c r="D82" s="281"/>
      <c r="E82" s="281"/>
      <c r="F82" s="281"/>
      <c r="G82" s="281"/>
      <c r="H82" s="281"/>
      <c r="I82" s="281"/>
      <c r="J82" s="281"/>
      <c r="K82" s="281"/>
      <c r="L82" s="281"/>
      <c r="M82" s="281"/>
      <c r="N82" s="281"/>
    </row>
    <row r="83" spans="1:14" ht="15.75">
      <c r="A83" s="348"/>
      <c r="B83" s="280"/>
      <c r="C83" s="280"/>
      <c r="D83" s="280"/>
      <c r="E83" s="280"/>
      <c r="F83" s="280"/>
      <c r="G83" s="280"/>
      <c r="H83" s="280"/>
      <c r="I83" s="280"/>
      <c r="J83" s="280"/>
      <c r="K83" s="280"/>
      <c r="L83" s="280"/>
      <c r="M83" s="280"/>
      <c r="N83" s="280"/>
    </row>
    <row r="84" spans="1:14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</row>
    <row r="85" spans="1:14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</row>
    <row r="86" spans="1:14" s="9" customForma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</row>
    <row r="87" spans="1:14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</row>
    <row r="88" spans="1:14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</row>
    <row r="89" spans="1:14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</row>
    <row r="90" spans="1:14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</row>
    <row r="91" spans="1:14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</row>
    <row r="92" spans="1:14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</row>
    <row r="93" spans="1:14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</row>
    <row r="94" spans="1:14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</row>
    <row r="95" spans="1:14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</row>
    <row r="96" spans="1:14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</row>
    <row r="97" spans="1:14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</row>
    <row r="98" spans="1:14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</row>
    <row r="99" spans="1:14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</row>
    <row r="100" spans="1:14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</row>
    <row r="101" spans="1:14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</row>
    <row r="102" spans="1:14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</row>
    <row r="103" spans="1:14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</row>
    <row r="104" spans="1:14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</row>
    <row r="105" spans="1:14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</row>
    <row r="106" spans="1:14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</row>
    <row r="107" spans="1:14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</row>
    <row r="108" spans="1:14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</row>
    <row r="109" spans="1:14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</row>
    <row r="110" spans="1:14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</row>
    <row r="111" spans="1:14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340"/>
    </row>
    <row r="112" spans="1:14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339"/>
    </row>
    <row r="113" spans="1:14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339"/>
    </row>
    <row r="114" spans="1:14">
      <c r="A114" s="474"/>
      <c r="B114" s="474"/>
      <c r="C114" s="474"/>
      <c r="D114" s="474"/>
      <c r="E114" s="474"/>
      <c r="F114" s="474"/>
      <c r="G114" s="474"/>
      <c r="H114" s="474"/>
      <c r="I114" s="474"/>
      <c r="J114" s="474"/>
      <c r="K114" s="474"/>
      <c r="L114" s="474"/>
      <c r="M114" s="474"/>
      <c r="N114" s="474"/>
    </row>
    <row r="115" spans="1:14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</row>
    <row r="116" spans="1:14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</row>
    <row r="117" spans="1:14" ht="15.75">
      <c r="A117" s="473"/>
      <c r="B117" s="473"/>
      <c r="C117" s="473"/>
      <c r="D117" s="473"/>
      <c r="E117" s="473"/>
      <c r="F117" s="473"/>
      <c r="G117" s="473"/>
      <c r="H117" s="473"/>
      <c r="I117" s="473"/>
      <c r="J117" s="473"/>
      <c r="K117" s="473"/>
      <c r="L117" s="473"/>
      <c r="M117" s="473"/>
      <c r="N117" s="473"/>
    </row>
    <row r="118" spans="1:14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</row>
    <row r="119" spans="1:14">
      <c r="A119" s="342"/>
      <c r="B119" s="281"/>
      <c r="C119" s="281"/>
      <c r="D119" s="281"/>
      <c r="E119" s="281"/>
      <c r="F119" s="281"/>
      <c r="G119" s="281"/>
      <c r="H119" s="281"/>
      <c r="I119" s="281"/>
      <c r="J119" s="281"/>
      <c r="K119" s="281"/>
      <c r="L119" s="281"/>
      <c r="M119" s="281"/>
      <c r="N119" s="281"/>
    </row>
    <row r="120" spans="1:14">
      <c r="A120" s="343"/>
      <c r="B120" s="281"/>
      <c r="C120" s="281"/>
      <c r="D120" s="281"/>
      <c r="E120" s="281"/>
      <c r="F120" s="281"/>
      <c r="G120" s="281"/>
      <c r="H120" s="281"/>
      <c r="I120" s="281"/>
      <c r="J120" s="281"/>
      <c r="K120" s="281"/>
      <c r="L120" s="281"/>
      <c r="M120" s="281"/>
      <c r="N120" s="281"/>
    </row>
    <row r="121" spans="1:14">
      <c r="A121" s="342"/>
      <c r="B121" s="281"/>
      <c r="C121" s="281"/>
      <c r="D121" s="281"/>
      <c r="E121" s="281"/>
      <c r="F121" s="281"/>
      <c r="G121" s="281"/>
      <c r="H121" s="281"/>
      <c r="I121" s="281"/>
      <c r="J121" s="281"/>
      <c r="K121" s="281"/>
      <c r="L121" s="281"/>
      <c r="M121" s="281"/>
      <c r="N121" s="281"/>
    </row>
    <row r="122" spans="1:14">
      <c r="A122" s="342"/>
      <c r="B122" s="281"/>
      <c r="C122" s="281"/>
      <c r="D122" s="281"/>
      <c r="E122" s="281"/>
      <c r="F122" s="281"/>
      <c r="G122" s="281"/>
      <c r="H122" s="281"/>
      <c r="I122" s="281"/>
      <c r="J122" s="281"/>
      <c r="K122" s="281"/>
      <c r="L122" s="281"/>
      <c r="M122" s="281"/>
      <c r="N122" s="281"/>
    </row>
    <row r="123" spans="1:14">
      <c r="A123" s="342"/>
      <c r="B123" s="281"/>
      <c r="C123" s="281"/>
      <c r="D123" s="281"/>
      <c r="E123" s="281"/>
      <c r="F123" s="281"/>
      <c r="G123" s="281"/>
      <c r="H123" s="281"/>
      <c r="I123" s="281"/>
      <c r="J123" s="281"/>
      <c r="K123" s="281"/>
      <c r="L123" s="281"/>
      <c r="M123" s="281"/>
      <c r="N123" s="281"/>
    </row>
    <row r="124" spans="1:14">
      <c r="A124" s="342"/>
      <c r="B124" s="281"/>
      <c r="C124" s="281"/>
      <c r="D124" s="281"/>
      <c r="E124" s="281"/>
      <c r="F124" s="281"/>
      <c r="G124" s="281"/>
      <c r="H124" s="281"/>
      <c r="I124" s="281"/>
      <c r="J124" s="281"/>
      <c r="K124" s="281"/>
      <c r="L124" s="281"/>
      <c r="M124" s="281"/>
      <c r="N124" s="281"/>
    </row>
    <row r="125" spans="1:14">
      <c r="A125" s="342"/>
      <c r="B125" s="281"/>
      <c r="C125" s="281"/>
      <c r="D125" s="281"/>
      <c r="E125" s="281"/>
      <c r="F125" s="281"/>
      <c r="G125" s="281"/>
      <c r="H125" s="281"/>
      <c r="I125" s="281"/>
      <c r="J125" s="281"/>
      <c r="K125" s="281"/>
      <c r="L125" s="281"/>
      <c r="M125" s="281"/>
      <c r="N125" s="281"/>
    </row>
    <row r="126" spans="1:14">
      <c r="A126" s="342"/>
      <c r="B126" s="281"/>
      <c r="C126" s="281"/>
      <c r="D126" s="281"/>
      <c r="E126" s="281"/>
      <c r="F126" s="281"/>
      <c r="G126" s="281"/>
      <c r="H126" s="281"/>
      <c r="I126" s="281"/>
      <c r="J126" s="281"/>
      <c r="K126" s="281"/>
      <c r="L126" s="281"/>
      <c r="M126" s="281"/>
      <c r="N126" s="281"/>
    </row>
    <row r="127" spans="1:14">
      <c r="A127" s="342"/>
      <c r="B127" s="281"/>
      <c r="C127" s="281"/>
      <c r="D127" s="281"/>
      <c r="E127" s="281"/>
      <c r="F127" s="281"/>
      <c r="G127" s="281"/>
      <c r="H127" s="281"/>
      <c r="I127" s="281"/>
      <c r="J127" s="281"/>
      <c r="K127" s="281"/>
      <c r="L127" s="281"/>
      <c r="M127" s="281"/>
      <c r="N127" s="281"/>
    </row>
    <row r="128" spans="1:14">
      <c r="A128" s="344"/>
      <c r="B128" s="281"/>
      <c r="C128" s="281"/>
      <c r="D128" s="281"/>
      <c r="E128" s="281"/>
      <c r="F128" s="281"/>
      <c r="G128" s="281"/>
      <c r="H128" s="281"/>
      <c r="I128" s="281"/>
      <c r="J128" s="281"/>
      <c r="K128" s="281"/>
      <c r="L128" s="281"/>
      <c r="M128" s="281"/>
      <c r="N128" s="281"/>
    </row>
    <row r="129" spans="1:14" ht="15.75">
      <c r="A129" s="345"/>
      <c r="B129" s="280"/>
      <c r="C129" s="280"/>
      <c r="D129" s="280"/>
      <c r="E129" s="280"/>
      <c r="F129" s="280"/>
      <c r="G129" s="280"/>
      <c r="H129" s="280"/>
      <c r="I129" s="280"/>
      <c r="J129" s="280"/>
      <c r="K129" s="280"/>
      <c r="L129" s="280"/>
      <c r="M129" s="280"/>
      <c r="N129" s="280"/>
    </row>
    <row r="130" spans="1:14" ht="15.75">
      <c r="A130" s="341"/>
      <c r="B130" s="346"/>
      <c r="C130" s="346"/>
      <c r="D130" s="346"/>
      <c r="E130" s="346"/>
      <c r="F130" s="346"/>
      <c r="G130" s="346"/>
      <c r="H130" s="346"/>
      <c r="I130" s="346"/>
      <c r="J130" s="346"/>
      <c r="K130" s="346"/>
      <c r="L130" s="346"/>
      <c r="M130" s="346"/>
      <c r="N130" s="346"/>
    </row>
    <row r="131" spans="1:14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</row>
    <row r="132" spans="1:14">
      <c r="A132" s="347"/>
      <c r="B132" s="281"/>
      <c r="C132" s="281"/>
      <c r="D132" s="281"/>
      <c r="E132" s="281"/>
      <c r="F132" s="281"/>
      <c r="G132" s="281"/>
      <c r="H132" s="281"/>
      <c r="I132" s="281"/>
      <c r="J132" s="281"/>
      <c r="K132" s="281"/>
      <c r="L132" s="281"/>
      <c r="M132" s="281"/>
      <c r="N132" s="281"/>
    </row>
    <row r="133" spans="1:14">
      <c r="A133" s="347"/>
      <c r="B133" s="281"/>
      <c r="C133" s="281"/>
      <c r="D133" s="281"/>
      <c r="E133" s="281"/>
      <c r="F133" s="281"/>
      <c r="G133" s="281"/>
      <c r="H133" s="281"/>
      <c r="I133" s="281"/>
      <c r="J133" s="281"/>
      <c r="K133" s="281"/>
      <c r="L133" s="281"/>
      <c r="M133" s="281"/>
      <c r="N133" s="281"/>
    </row>
    <row r="134" spans="1:14">
      <c r="A134" s="347"/>
      <c r="B134" s="281"/>
      <c r="C134" s="281"/>
      <c r="D134" s="281"/>
      <c r="E134" s="281"/>
      <c r="F134" s="281"/>
      <c r="G134" s="281"/>
      <c r="H134" s="281"/>
      <c r="I134" s="281"/>
      <c r="J134" s="281"/>
      <c r="K134" s="281"/>
      <c r="L134" s="281"/>
      <c r="M134" s="281"/>
      <c r="N134" s="281"/>
    </row>
    <row r="135" spans="1:14">
      <c r="A135" s="347"/>
      <c r="B135" s="281"/>
      <c r="C135" s="281"/>
      <c r="D135" s="281"/>
      <c r="E135" s="281"/>
      <c r="F135" s="281"/>
      <c r="G135" s="281"/>
      <c r="H135" s="281"/>
      <c r="I135" s="281"/>
      <c r="J135" s="281"/>
      <c r="K135" s="281"/>
      <c r="L135" s="281"/>
      <c r="M135" s="281"/>
      <c r="N135" s="281"/>
    </row>
    <row r="136" spans="1:14">
      <c r="A136" s="347"/>
      <c r="B136" s="281"/>
      <c r="C136" s="281"/>
      <c r="D136" s="281"/>
      <c r="E136" s="281"/>
      <c r="F136" s="281"/>
      <c r="G136" s="281"/>
      <c r="H136" s="281"/>
      <c r="I136" s="281"/>
      <c r="J136" s="281"/>
      <c r="K136" s="281"/>
      <c r="L136" s="281"/>
      <c r="M136" s="281"/>
      <c r="N136" s="281"/>
    </row>
    <row r="137" spans="1:14">
      <c r="A137" s="347"/>
      <c r="B137" s="281"/>
      <c r="C137" s="281"/>
      <c r="D137" s="281"/>
      <c r="E137" s="281"/>
      <c r="F137" s="281"/>
      <c r="G137" s="281"/>
      <c r="H137" s="281"/>
      <c r="I137" s="281"/>
      <c r="J137" s="281"/>
      <c r="K137" s="281"/>
      <c r="L137" s="281"/>
      <c r="M137" s="281"/>
      <c r="N137" s="281"/>
    </row>
    <row r="138" spans="1:14" ht="15.75">
      <c r="A138" s="348"/>
      <c r="B138" s="280"/>
      <c r="C138" s="280"/>
      <c r="D138" s="280"/>
      <c r="E138" s="280"/>
      <c r="F138" s="280"/>
      <c r="G138" s="280"/>
      <c r="H138" s="280"/>
      <c r="I138" s="280"/>
      <c r="J138" s="280"/>
      <c r="K138" s="280"/>
      <c r="L138" s="280"/>
      <c r="M138" s="280"/>
      <c r="N138" s="280"/>
    </row>
    <row r="139" spans="1:14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</row>
    <row r="140" spans="1:14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</row>
    <row r="141" spans="1:14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</row>
    <row r="142" spans="1:14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</row>
    <row r="143" spans="1:14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</row>
    <row r="144" spans="1:14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</row>
    <row r="145" spans="1:14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</row>
    <row r="146" spans="1:14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</row>
    <row r="147" spans="1:14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</row>
    <row r="148" spans="1:14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</row>
    <row r="149" spans="1:14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</row>
    <row r="150" spans="1:14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</row>
    <row r="151" spans="1:14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</row>
    <row r="152" spans="1:14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</row>
    <row r="153" spans="1:14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</row>
    <row r="154" spans="1:14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</row>
    <row r="155" spans="1:14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</row>
    <row r="156" spans="1:14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</row>
    <row r="157" spans="1:14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</row>
    <row r="158" spans="1:14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</row>
    <row r="159" spans="1:14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</row>
    <row r="160" spans="1:14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</row>
    <row r="161" spans="1:14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</row>
    <row r="162" spans="1:14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</row>
    <row r="163" spans="1:14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</row>
    <row r="164" spans="1:14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</row>
    <row r="165" spans="1:14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340"/>
    </row>
    <row r="166" spans="1:14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339"/>
    </row>
    <row r="167" spans="1:14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339"/>
    </row>
    <row r="168" spans="1:14">
      <c r="A168" s="474"/>
      <c r="B168" s="474"/>
      <c r="C168" s="474"/>
      <c r="D168" s="474"/>
      <c r="E168" s="474"/>
      <c r="F168" s="474"/>
      <c r="G168" s="474"/>
      <c r="H168" s="474"/>
      <c r="I168" s="474"/>
      <c r="J168" s="474"/>
      <c r="K168" s="474"/>
      <c r="L168" s="474"/>
      <c r="M168" s="474"/>
      <c r="N168" s="474"/>
    </row>
    <row r="169" spans="1:14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</row>
    <row r="170" spans="1:14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</row>
    <row r="171" spans="1:14" ht="15.75">
      <c r="A171" s="473"/>
      <c r="B171" s="473"/>
      <c r="C171" s="473"/>
      <c r="D171" s="473"/>
      <c r="E171" s="473"/>
      <c r="F171" s="473"/>
      <c r="G171" s="473"/>
      <c r="H171" s="473"/>
      <c r="I171" s="473"/>
      <c r="J171" s="473"/>
      <c r="K171" s="473"/>
      <c r="L171" s="473"/>
      <c r="M171" s="473"/>
      <c r="N171" s="473"/>
    </row>
    <row r="172" spans="1:14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</row>
    <row r="173" spans="1:14">
      <c r="A173" s="342"/>
      <c r="B173" s="281"/>
      <c r="C173" s="281"/>
      <c r="D173" s="281"/>
      <c r="E173" s="281"/>
      <c r="F173" s="281"/>
      <c r="G173" s="281"/>
      <c r="H173" s="281"/>
      <c r="I173" s="281"/>
      <c r="J173" s="281"/>
      <c r="K173" s="281"/>
      <c r="L173" s="281"/>
      <c r="M173" s="281"/>
      <c r="N173" s="281"/>
    </row>
    <row r="174" spans="1:14">
      <c r="A174" s="343"/>
      <c r="B174" s="281"/>
      <c r="C174" s="281"/>
      <c r="D174" s="281"/>
      <c r="E174" s="281"/>
      <c r="F174" s="281"/>
      <c r="G174" s="281"/>
      <c r="H174" s="281"/>
      <c r="I174" s="281"/>
      <c r="J174" s="281"/>
      <c r="K174" s="281"/>
      <c r="L174" s="281"/>
      <c r="M174" s="281"/>
      <c r="N174" s="281"/>
    </row>
    <row r="175" spans="1:14">
      <c r="A175" s="342"/>
      <c r="B175" s="281"/>
      <c r="C175" s="281"/>
      <c r="D175" s="281"/>
      <c r="E175" s="281"/>
      <c r="F175" s="281"/>
      <c r="G175" s="281"/>
      <c r="H175" s="281"/>
      <c r="I175" s="281"/>
      <c r="J175" s="281"/>
      <c r="K175" s="281"/>
      <c r="L175" s="281"/>
      <c r="M175" s="281"/>
      <c r="N175" s="281"/>
    </row>
    <row r="176" spans="1:14">
      <c r="A176" s="342"/>
      <c r="B176" s="281"/>
      <c r="C176" s="281"/>
      <c r="D176" s="281"/>
      <c r="E176" s="281"/>
      <c r="F176" s="281"/>
      <c r="G176" s="281"/>
      <c r="H176" s="281"/>
      <c r="I176" s="281"/>
      <c r="J176" s="281"/>
      <c r="K176" s="281"/>
      <c r="L176" s="281"/>
      <c r="M176" s="281"/>
      <c r="N176" s="281"/>
    </row>
    <row r="177" spans="1:14">
      <c r="A177" s="342"/>
      <c r="B177" s="281"/>
      <c r="C177" s="281"/>
      <c r="D177" s="281"/>
      <c r="E177" s="281"/>
      <c r="F177" s="281"/>
      <c r="G177" s="281"/>
      <c r="H177" s="281"/>
      <c r="I177" s="281"/>
      <c r="J177" s="281"/>
      <c r="K177" s="281"/>
      <c r="L177" s="281"/>
      <c r="M177" s="281"/>
      <c r="N177" s="281"/>
    </row>
    <row r="178" spans="1:14">
      <c r="A178" s="342"/>
      <c r="B178" s="281"/>
      <c r="C178" s="281"/>
      <c r="D178" s="281"/>
      <c r="E178" s="281"/>
      <c r="F178" s="281"/>
      <c r="G178" s="281"/>
      <c r="H178" s="281"/>
      <c r="I178" s="281"/>
      <c r="J178" s="281"/>
      <c r="K178" s="281"/>
      <c r="L178" s="281"/>
      <c r="M178" s="281"/>
      <c r="N178" s="281"/>
    </row>
    <row r="179" spans="1:14">
      <c r="A179" s="342"/>
      <c r="B179" s="281"/>
      <c r="C179" s="281"/>
      <c r="D179" s="281"/>
      <c r="E179" s="281"/>
      <c r="F179" s="281"/>
      <c r="G179" s="281"/>
      <c r="H179" s="281"/>
      <c r="I179" s="281"/>
      <c r="J179" s="281"/>
      <c r="K179" s="281"/>
      <c r="L179" s="281"/>
      <c r="M179" s="281"/>
      <c r="N179" s="281"/>
    </row>
    <row r="180" spans="1:14">
      <c r="A180" s="342"/>
      <c r="B180" s="281"/>
      <c r="C180" s="281"/>
      <c r="D180" s="281"/>
      <c r="E180" s="281"/>
      <c r="F180" s="281"/>
      <c r="G180" s="281"/>
      <c r="H180" s="281"/>
      <c r="I180" s="281"/>
      <c r="J180" s="281"/>
      <c r="K180" s="281"/>
      <c r="L180" s="281"/>
      <c r="M180" s="281"/>
      <c r="N180" s="281"/>
    </row>
    <row r="181" spans="1:14">
      <c r="A181" s="342"/>
      <c r="B181" s="281"/>
      <c r="C181" s="281"/>
      <c r="D181" s="281"/>
      <c r="E181" s="281"/>
      <c r="F181" s="281"/>
      <c r="G181" s="281"/>
      <c r="H181" s="281"/>
      <c r="I181" s="281"/>
      <c r="J181" s="281"/>
      <c r="K181" s="281"/>
      <c r="L181" s="281"/>
      <c r="M181" s="281"/>
      <c r="N181" s="281"/>
    </row>
    <row r="182" spans="1:14">
      <c r="A182" s="344"/>
      <c r="B182" s="281"/>
      <c r="C182" s="281"/>
      <c r="D182" s="281"/>
      <c r="E182" s="281"/>
      <c r="F182" s="281"/>
      <c r="G182" s="281"/>
      <c r="H182" s="281"/>
      <c r="I182" s="281"/>
      <c r="J182" s="281"/>
      <c r="K182" s="281"/>
      <c r="L182" s="281"/>
      <c r="M182" s="281"/>
      <c r="N182" s="281"/>
    </row>
    <row r="183" spans="1:14" ht="15.75">
      <c r="A183" s="345"/>
      <c r="B183" s="280"/>
      <c r="C183" s="280"/>
      <c r="D183" s="280"/>
      <c r="E183" s="280"/>
      <c r="F183" s="280"/>
      <c r="G183" s="280"/>
      <c r="H183" s="280"/>
      <c r="I183" s="280"/>
      <c r="J183" s="280"/>
      <c r="K183" s="280"/>
      <c r="L183" s="280"/>
      <c r="M183" s="280"/>
      <c r="N183" s="280"/>
    </row>
    <row r="184" spans="1:14" ht="15.75">
      <c r="A184" s="341"/>
      <c r="B184" s="346"/>
      <c r="C184" s="346"/>
      <c r="D184" s="346"/>
      <c r="E184" s="346"/>
      <c r="F184" s="346"/>
      <c r="G184" s="346"/>
      <c r="H184" s="346"/>
      <c r="I184" s="346"/>
      <c r="J184" s="346"/>
      <c r="K184" s="346"/>
      <c r="L184" s="346"/>
      <c r="M184" s="346"/>
      <c r="N184" s="346"/>
    </row>
    <row r="185" spans="1:14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</row>
    <row r="186" spans="1:14">
      <c r="A186" s="347"/>
      <c r="B186" s="281"/>
      <c r="C186" s="281"/>
      <c r="D186" s="281"/>
      <c r="E186" s="281"/>
      <c r="F186" s="281"/>
      <c r="G186" s="281"/>
      <c r="H186" s="281"/>
      <c r="I186" s="281"/>
      <c r="J186" s="281"/>
      <c r="K186" s="281"/>
      <c r="L186" s="281"/>
      <c r="M186" s="281"/>
      <c r="N186" s="281"/>
    </row>
    <row r="187" spans="1:14">
      <c r="A187" s="347"/>
      <c r="B187" s="281"/>
      <c r="C187" s="281"/>
      <c r="D187" s="281"/>
      <c r="E187" s="281"/>
      <c r="F187" s="281"/>
      <c r="G187" s="281"/>
      <c r="H187" s="281"/>
      <c r="I187" s="281"/>
      <c r="J187" s="281"/>
      <c r="K187" s="281"/>
      <c r="L187" s="281"/>
      <c r="M187" s="281"/>
      <c r="N187" s="281"/>
    </row>
    <row r="188" spans="1:14">
      <c r="A188" s="347"/>
      <c r="B188" s="281"/>
      <c r="C188" s="281"/>
      <c r="D188" s="281"/>
      <c r="E188" s="281"/>
      <c r="F188" s="281"/>
      <c r="G188" s="281"/>
      <c r="H188" s="281"/>
      <c r="I188" s="281"/>
      <c r="J188" s="281"/>
      <c r="K188" s="281"/>
      <c r="L188" s="281"/>
      <c r="M188" s="281"/>
      <c r="N188" s="281"/>
    </row>
    <row r="189" spans="1:14">
      <c r="A189" s="347"/>
      <c r="B189" s="281"/>
      <c r="C189" s="281"/>
      <c r="D189" s="281"/>
      <c r="E189" s="281"/>
      <c r="F189" s="281"/>
      <c r="G189" s="281"/>
      <c r="H189" s="281"/>
      <c r="I189" s="281"/>
      <c r="J189" s="281"/>
      <c r="K189" s="281"/>
      <c r="L189" s="281"/>
      <c r="M189" s="281"/>
      <c r="N189" s="281"/>
    </row>
    <row r="190" spans="1:14">
      <c r="A190" s="347"/>
      <c r="B190" s="281"/>
      <c r="C190" s="281"/>
      <c r="D190" s="281"/>
      <c r="E190" s="281"/>
      <c r="F190" s="281"/>
      <c r="G190" s="281"/>
      <c r="H190" s="281"/>
      <c r="I190" s="281"/>
      <c r="J190" s="281"/>
      <c r="K190" s="281"/>
      <c r="L190" s="281"/>
      <c r="M190" s="281"/>
      <c r="N190" s="281"/>
    </row>
    <row r="191" spans="1:14">
      <c r="A191" s="347"/>
      <c r="B191" s="281"/>
      <c r="C191" s="281"/>
      <c r="D191" s="281"/>
      <c r="E191" s="281"/>
      <c r="F191" s="281"/>
      <c r="G191" s="281"/>
      <c r="H191" s="281"/>
      <c r="I191" s="281"/>
      <c r="J191" s="281"/>
      <c r="K191" s="281"/>
      <c r="L191" s="281"/>
      <c r="M191" s="281"/>
      <c r="N191" s="281"/>
    </row>
    <row r="192" spans="1:14" ht="15.75">
      <c r="A192" s="348"/>
      <c r="B192" s="280"/>
      <c r="C192" s="280"/>
      <c r="D192" s="280"/>
      <c r="E192" s="280"/>
      <c r="F192" s="280"/>
      <c r="G192" s="280"/>
      <c r="H192" s="280"/>
      <c r="I192" s="280"/>
      <c r="J192" s="280"/>
      <c r="K192" s="280"/>
      <c r="L192" s="280"/>
      <c r="M192" s="280"/>
      <c r="N192" s="280"/>
    </row>
    <row r="193" spans="1:14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</row>
    <row r="194" spans="1:14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</row>
    <row r="195" spans="1:14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</row>
    <row r="196" spans="1:14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</row>
    <row r="197" spans="1:14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</row>
    <row r="198" spans="1:14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</row>
    <row r="199" spans="1:14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</row>
    <row r="200" spans="1:14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</row>
    <row r="201" spans="1:14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</row>
    <row r="202" spans="1:14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</row>
    <row r="203" spans="1:14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</row>
    <row r="204" spans="1:14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</row>
    <row r="205" spans="1:14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</row>
    <row r="206" spans="1:14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</row>
    <row r="207" spans="1:14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</row>
    <row r="208" spans="1:14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</row>
    <row r="209" spans="1:14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</row>
    <row r="210" spans="1:14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</row>
    <row r="211" spans="1:14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</row>
    <row r="212" spans="1:14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</row>
    <row r="213" spans="1:14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</row>
    <row r="214" spans="1:14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</row>
    <row r="215" spans="1:14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</row>
    <row r="216" spans="1:14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</row>
    <row r="217" spans="1:14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</row>
  </sheetData>
  <mergeCells count="10">
    <mergeCell ref="A117:N117"/>
    <mergeCell ref="A168:N168"/>
    <mergeCell ref="A171:N171"/>
    <mergeCell ref="A3:N3"/>
    <mergeCell ref="A62:N62"/>
    <mergeCell ref="A4:N4"/>
    <mergeCell ref="A59:N59"/>
    <mergeCell ref="A7:N7"/>
    <mergeCell ref="A20:N20"/>
    <mergeCell ref="A114:N114"/>
  </mergeCells>
  <pageMargins left="0.78740157480314965" right="0.59055118110236227" top="0.39370078740157483" bottom="0.39370078740157483" header="0.51181102362204722" footer="0.51181102362204722"/>
  <pageSetup paperSize="9" scale="75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P365"/>
  <sheetViews>
    <sheetView zoomScaleNormal="100" workbookViewId="0">
      <selection activeCell="A2" sqref="A2:O2"/>
    </sheetView>
  </sheetViews>
  <sheetFormatPr defaultRowHeight="12.75"/>
  <cols>
    <col min="1" max="1" width="21.5703125" style="48" customWidth="1"/>
    <col min="2" max="2" width="0.28515625" style="48" hidden="1" customWidth="1"/>
    <col min="3" max="3" width="17.140625" style="48" customWidth="1"/>
    <col min="4" max="7" width="12.140625" style="48" customWidth="1"/>
    <col min="8" max="8" width="18.85546875" style="48" customWidth="1"/>
    <col min="9" max="12" width="12.140625" style="48" customWidth="1"/>
    <col min="13" max="13" width="14.28515625" style="48" bestFit="1" customWidth="1"/>
    <col min="14" max="14" width="7.7109375" style="48" customWidth="1"/>
    <col min="15" max="15" width="11.140625" style="48" customWidth="1"/>
    <col min="16" max="16384" width="9.140625" style="48"/>
  </cols>
  <sheetData>
    <row r="1" spans="1:15" ht="14.25">
      <c r="A1" s="47"/>
      <c r="B1" s="47"/>
      <c r="M1" s="49"/>
      <c r="N1" s="490" t="s">
        <v>393</v>
      </c>
      <c r="O1" s="490"/>
    </row>
    <row r="2" spans="1:15" ht="15">
      <c r="A2" s="489" t="s">
        <v>489</v>
      </c>
      <c r="B2" s="489"/>
      <c r="C2" s="489"/>
      <c r="D2" s="489"/>
      <c r="E2" s="489"/>
      <c r="F2" s="489"/>
      <c r="G2" s="489"/>
      <c r="H2" s="489"/>
      <c r="I2" s="489"/>
      <c r="J2" s="489"/>
      <c r="K2" s="489"/>
      <c r="L2" s="489"/>
      <c r="M2" s="489"/>
      <c r="N2" s="489"/>
      <c r="O2" s="489"/>
    </row>
    <row r="3" spans="1:15" ht="15">
      <c r="A3" s="489" t="s">
        <v>481</v>
      </c>
      <c r="B3" s="489"/>
      <c r="C3" s="489"/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489"/>
      <c r="O3" s="489"/>
    </row>
    <row r="4" spans="1:15" ht="1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ht="15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ht="15">
      <c r="A6" s="51" t="s">
        <v>29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0"/>
      <c r="M6" s="50"/>
      <c r="N6" s="50"/>
      <c r="O6" s="50"/>
    </row>
    <row r="7" spans="1:15" ht="15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</row>
    <row r="8" spans="1:15" ht="15">
      <c r="A8" s="480" t="s">
        <v>286</v>
      </c>
      <c r="B8" s="53"/>
      <c r="C8" s="491" t="s">
        <v>30</v>
      </c>
      <c r="D8" s="492"/>
      <c r="E8" s="492"/>
      <c r="F8" s="492"/>
      <c r="G8" s="493"/>
      <c r="H8" s="491" t="s">
        <v>31</v>
      </c>
      <c r="I8" s="492"/>
      <c r="J8" s="492"/>
      <c r="K8" s="492"/>
      <c r="L8" s="493"/>
      <c r="M8" s="480" t="s">
        <v>287</v>
      </c>
      <c r="N8" s="488" t="s">
        <v>289</v>
      </c>
      <c r="O8" s="488" t="s">
        <v>288</v>
      </c>
    </row>
    <row r="9" spans="1:15" ht="15">
      <c r="A9" s="481"/>
      <c r="B9" s="53"/>
      <c r="C9" s="483" t="s">
        <v>32</v>
      </c>
      <c r="D9" s="485" t="s">
        <v>33</v>
      </c>
      <c r="E9" s="477" t="s">
        <v>34</v>
      </c>
      <c r="F9" s="422"/>
      <c r="G9" s="428"/>
      <c r="H9" s="483" t="s">
        <v>32</v>
      </c>
      <c r="I9" s="485" t="s">
        <v>33</v>
      </c>
      <c r="J9" s="477" t="s">
        <v>34</v>
      </c>
      <c r="K9" s="422"/>
      <c r="L9" s="428"/>
      <c r="M9" s="481"/>
      <c r="N9" s="481"/>
      <c r="O9" s="481"/>
    </row>
    <row r="10" spans="1:15" ht="30">
      <c r="A10" s="482"/>
      <c r="B10" s="53"/>
      <c r="C10" s="484"/>
      <c r="D10" s="486"/>
      <c r="E10" s="214" t="s">
        <v>301</v>
      </c>
      <c r="F10" s="215" t="s">
        <v>302</v>
      </c>
      <c r="G10" s="216" t="s">
        <v>300</v>
      </c>
      <c r="H10" s="484"/>
      <c r="I10" s="486"/>
      <c r="J10" s="214" t="s">
        <v>301</v>
      </c>
      <c r="K10" s="215" t="s">
        <v>302</v>
      </c>
      <c r="L10" s="216" t="s">
        <v>300</v>
      </c>
      <c r="M10" s="482"/>
      <c r="N10" s="482"/>
      <c r="O10" s="482"/>
    </row>
    <row r="11" spans="1:15">
      <c r="A11" s="54"/>
      <c r="B11" s="55"/>
      <c r="C11" s="56"/>
      <c r="D11" s="57"/>
      <c r="E11" s="58"/>
      <c r="F11" s="250"/>
      <c r="G11" s="251"/>
      <c r="H11" s="54"/>
      <c r="I11" s="59"/>
      <c r="J11" s="59"/>
      <c r="K11" s="59"/>
      <c r="L11" s="59"/>
      <c r="M11" s="250"/>
      <c r="N11" s="60"/>
      <c r="O11" s="59"/>
    </row>
    <row r="12" spans="1:15">
      <c r="A12" s="54"/>
      <c r="B12" s="56"/>
      <c r="C12" s="56"/>
      <c r="D12" s="59"/>
      <c r="E12" s="59"/>
      <c r="F12" s="59"/>
      <c r="G12" s="59"/>
      <c r="H12" s="54"/>
      <c r="I12" s="59"/>
      <c r="J12" s="61"/>
      <c r="K12" s="61"/>
      <c r="L12" s="61"/>
      <c r="M12" s="59"/>
      <c r="N12" s="56"/>
      <c r="O12" s="54"/>
    </row>
    <row r="13" spans="1:15">
      <c r="A13" s="54"/>
      <c r="B13" s="56"/>
      <c r="C13" s="56"/>
      <c r="D13" s="59"/>
      <c r="E13" s="59"/>
      <c r="F13" s="59"/>
      <c r="G13" s="59"/>
      <c r="H13" s="54"/>
      <c r="I13" s="59"/>
      <c r="J13" s="61"/>
      <c r="K13" s="61"/>
      <c r="L13" s="61"/>
      <c r="M13" s="59"/>
      <c r="N13" s="56"/>
      <c r="O13" s="56"/>
    </row>
    <row r="14" spans="1:15">
      <c r="A14" s="54"/>
      <c r="B14" s="62"/>
      <c r="C14" s="56"/>
      <c r="D14" s="59"/>
      <c r="E14" s="59"/>
      <c r="F14" s="59"/>
      <c r="G14" s="59"/>
      <c r="H14" s="54"/>
      <c r="I14" s="59"/>
      <c r="J14" s="59"/>
      <c r="K14" s="59"/>
      <c r="L14" s="59"/>
      <c r="M14" s="59"/>
      <c r="N14" s="56"/>
      <c r="O14" s="56"/>
    </row>
    <row r="15" spans="1:15">
      <c r="A15" s="54"/>
      <c r="B15" s="62"/>
      <c r="C15" s="56"/>
      <c r="D15" s="59"/>
      <c r="E15" s="59"/>
      <c r="F15" s="59"/>
      <c r="G15" s="59"/>
      <c r="H15" s="54"/>
      <c r="I15" s="59"/>
      <c r="J15" s="59"/>
      <c r="K15" s="59"/>
      <c r="L15" s="59"/>
      <c r="M15" s="59"/>
      <c r="N15" s="56"/>
      <c r="O15" s="56"/>
    </row>
    <row r="16" spans="1:15">
      <c r="A16" s="54"/>
      <c r="B16" s="62"/>
      <c r="C16" s="56"/>
      <c r="D16" s="59"/>
      <c r="E16" s="59"/>
      <c r="F16" s="59"/>
      <c r="G16" s="59"/>
      <c r="H16" s="54"/>
      <c r="I16" s="59"/>
      <c r="J16" s="59"/>
      <c r="K16" s="59"/>
      <c r="L16" s="59"/>
      <c r="M16" s="59"/>
      <c r="N16" s="56"/>
      <c r="O16" s="56"/>
    </row>
    <row r="17" spans="1:15">
      <c r="A17" s="54"/>
      <c r="B17" s="62"/>
      <c r="C17" s="56"/>
      <c r="D17" s="59"/>
      <c r="E17" s="59"/>
      <c r="F17" s="59"/>
      <c r="G17" s="59"/>
      <c r="H17" s="54"/>
      <c r="I17" s="59"/>
      <c r="J17" s="59"/>
      <c r="K17" s="59"/>
      <c r="L17" s="59"/>
      <c r="M17" s="59"/>
      <c r="N17" s="56"/>
      <c r="O17" s="56"/>
    </row>
    <row r="18" spans="1:15">
      <c r="A18" s="54"/>
      <c r="B18" s="62"/>
      <c r="C18" s="56"/>
      <c r="D18" s="59"/>
      <c r="E18" s="59"/>
      <c r="F18" s="59"/>
      <c r="G18" s="59"/>
      <c r="H18" s="54"/>
      <c r="I18" s="59"/>
      <c r="J18" s="59"/>
      <c r="K18" s="59"/>
      <c r="L18" s="59"/>
      <c r="M18" s="59"/>
      <c r="N18" s="56"/>
      <c r="O18" s="56"/>
    </row>
    <row r="19" spans="1:15">
      <c r="A19" s="54"/>
      <c r="B19" s="62"/>
      <c r="C19" s="56"/>
      <c r="D19" s="59"/>
      <c r="E19" s="59"/>
      <c r="F19" s="59"/>
      <c r="G19" s="59"/>
      <c r="H19" s="54"/>
      <c r="I19" s="59"/>
      <c r="J19" s="59"/>
      <c r="K19" s="59"/>
      <c r="L19" s="59"/>
      <c r="M19" s="59"/>
      <c r="N19" s="56"/>
      <c r="O19" s="56"/>
    </row>
    <row r="20" spans="1:15">
      <c r="A20" s="54"/>
      <c r="B20" s="62"/>
      <c r="C20" s="56"/>
      <c r="D20" s="59"/>
      <c r="E20" s="59"/>
      <c r="F20" s="59"/>
      <c r="G20" s="59"/>
      <c r="H20" s="54"/>
      <c r="I20" s="59"/>
      <c r="J20" s="59"/>
      <c r="K20" s="59"/>
      <c r="L20" s="59"/>
      <c r="M20" s="59"/>
      <c r="N20" s="56"/>
      <c r="O20" s="56"/>
    </row>
    <row r="21" spans="1:15">
      <c r="A21" s="54"/>
      <c r="B21" s="62"/>
      <c r="C21" s="56"/>
      <c r="D21" s="59"/>
      <c r="E21" s="59"/>
      <c r="F21" s="59"/>
      <c r="G21" s="59"/>
      <c r="H21" s="54"/>
      <c r="I21" s="59"/>
      <c r="J21" s="59"/>
      <c r="K21" s="59"/>
      <c r="L21" s="59"/>
      <c r="M21" s="59"/>
      <c r="N21" s="56"/>
      <c r="O21" s="56"/>
    </row>
    <row r="22" spans="1:15">
      <c r="A22" s="54"/>
      <c r="B22" s="62"/>
      <c r="C22" s="56"/>
      <c r="D22" s="59"/>
      <c r="E22" s="59"/>
      <c r="F22" s="59"/>
      <c r="G22" s="59"/>
      <c r="H22" s="54"/>
      <c r="I22" s="59"/>
      <c r="J22" s="59"/>
      <c r="K22" s="59"/>
      <c r="L22" s="59"/>
      <c r="M22" s="59"/>
      <c r="N22" s="56"/>
      <c r="O22" s="56"/>
    </row>
    <row r="23" spans="1:15">
      <c r="A23" s="54"/>
      <c r="B23" s="62"/>
      <c r="C23" s="56"/>
      <c r="D23" s="59"/>
      <c r="E23" s="59"/>
      <c r="F23" s="59"/>
      <c r="G23" s="59"/>
      <c r="H23" s="54"/>
      <c r="I23" s="59"/>
      <c r="J23" s="59"/>
      <c r="K23" s="59"/>
      <c r="L23" s="59"/>
      <c r="M23" s="59"/>
      <c r="N23" s="56"/>
      <c r="O23" s="56"/>
    </row>
    <row r="24" spans="1:15">
      <c r="A24" s="54"/>
      <c r="B24" s="62"/>
      <c r="C24" s="56"/>
      <c r="D24" s="59"/>
      <c r="E24" s="59"/>
      <c r="F24" s="59"/>
      <c r="G24" s="59"/>
      <c r="H24" s="54"/>
      <c r="I24" s="59"/>
      <c r="J24" s="59"/>
      <c r="K24" s="59"/>
      <c r="L24" s="59"/>
      <c r="M24" s="59"/>
      <c r="N24" s="56"/>
      <c r="O24" s="56"/>
    </row>
    <row r="25" spans="1:15">
      <c r="A25" s="54"/>
      <c r="B25" s="62"/>
      <c r="C25" s="63"/>
      <c r="D25" s="64"/>
      <c r="E25" s="64"/>
      <c r="F25" s="64"/>
      <c r="G25" s="64"/>
      <c r="H25" s="54"/>
      <c r="I25" s="59"/>
      <c r="J25" s="64"/>
      <c r="K25" s="64"/>
      <c r="L25" s="64"/>
      <c r="M25" s="64"/>
      <c r="N25" s="56"/>
      <c r="O25" s="56"/>
    </row>
    <row r="26" spans="1:15">
      <c r="A26" s="54"/>
      <c r="B26" s="56"/>
      <c r="C26" s="56"/>
      <c r="D26" s="59"/>
      <c r="E26" s="59"/>
      <c r="F26" s="59"/>
      <c r="G26" s="59"/>
      <c r="H26" s="54"/>
      <c r="I26" s="59"/>
      <c r="J26" s="59"/>
      <c r="K26" s="59"/>
      <c r="L26" s="59"/>
      <c r="M26" s="59"/>
      <c r="N26" s="56"/>
      <c r="O26" s="56"/>
    </row>
    <row r="27" spans="1:15">
      <c r="A27" s="65"/>
      <c r="B27" s="66"/>
      <c r="C27" s="56"/>
      <c r="D27" s="59"/>
      <c r="E27" s="59"/>
      <c r="F27" s="59"/>
      <c r="G27" s="59"/>
      <c r="H27" s="54"/>
      <c r="I27" s="59"/>
      <c r="J27" s="59"/>
      <c r="K27" s="59"/>
      <c r="L27" s="59"/>
      <c r="M27" s="59"/>
      <c r="N27" s="56"/>
      <c r="O27" s="56"/>
    </row>
    <row r="28" spans="1:15">
      <c r="A28" s="65"/>
      <c r="B28" s="55"/>
      <c r="C28" s="56"/>
      <c r="D28" s="59"/>
      <c r="E28" s="59"/>
      <c r="F28" s="59"/>
      <c r="G28" s="59"/>
      <c r="H28" s="54"/>
      <c r="I28" s="59"/>
      <c r="J28" s="59"/>
      <c r="K28" s="59"/>
      <c r="L28" s="59"/>
      <c r="M28" s="59"/>
      <c r="N28" s="56"/>
      <c r="O28" s="56"/>
    </row>
    <row r="29" spans="1:15">
      <c r="A29" s="65"/>
      <c r="B29" s="55"/>
      <c r="C29" s="56"/>
      <c r="D29" s="59"/>
      <c r="E29" s="59"/>
      <c r="F29" s="59"/>
      <c r="G29" s="59"/>
      <c r="H29" s="54"/>
      <c r="I29" s="59"/>
      <c r="J29" s="59"/>
      <c r="K29" s="59"/>
      <c r="L29" s="59"/>
      <c r="M29" s="59"/>
      <c r="N29" s="56"/>
      <c r="O29" s="56"/>
    </row>
    <row r="30" spans="1:15">
      <c r="A30" s="54"/>
      <c r="B30" s="56"/>
      <c r="C30" s="56"/>
      <c r="D30" s="59"/>
      <c r="E30" s="59"/>
      <c r="F30" s="59"/>
      <c r="G30" s="59"/>
      <c r="H30" s="54"/>
      <c r="I30" s="59"/>
      <c r="J30" s="59"/>
      <c r="K30" s="59"/>
      <c r="L30" s="59"/>
      <c r="M30" s="59"/>
      <c r="N30" s="56"/>
      <c r="O30" s="56"/>
    </row>
    <row r="31" spans="1:15">
      <c r="A31" s="65" t="s">
        <v>316</v>
      </c>
      <c r="B31" s="66"/>
      <c r="C31" s="66"/>
      <c r="D31" s="67"/>
      <c r="E31" s="213">
        <f>SUM(E11:E30)</f>
        <v>0</v>
      </c>
      <c r="F31" s="213"/>
      <c r="G31" s="213"/>
      <c r="H31" s="54"/>
      <c r="I31" s="59"/>
      <c r="J31" s="59"/>
      <c r="K31" s="59"/>
      <c r="L31" s="59"/>
      <c r="M31" s="218"/>
      <c r="N31" s="56"/>
      <c r="O31" s="56"/>
    </row>
    <row r="32" spans="1:15">
      <c r="A32" s="68"/>
      <c r="B32" s="69"/>
      <c r="C32" s="69"/>
      <c r="D32" s="70"/>
      <c r="E32" s="70"/>
      <c r="F32" s="70"/>
      <c r="G32" s="70"/>
      <c r="H32" s="68"/>
      <c r="I32" s="70"/>
      <c r="J32" s="70"/>
      <c r="K32" s="70"/>
      <c r="L32" s="70"/>
      <c r="M32" s="70"/>
      <c r="N32" s="69"/>
      <c r="O32" s="69"/>
    </row>
    <row r="33" spans="1:15" ht="15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</row>
    <row r="34" spans="1:15" ht="15">
      <c r="A34" s="51" t="s">
        <v>35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</row>
    <row r="35" spans="1:15" ht="15">
      <c r="A35" s="51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</row>
    <row r="36" spans="1:15" ht="15">
      <c r="A36" s="51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</row>
    <row r="44" spans="1:15" s="53" customFormat="1"/>
    <row r="45" spans="1:15" s="53" customFormat="1"/>
    <row r="55" spans="1:16" ht="15">
      <c r="A55" s="487" t="s">
        <v>37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N55" s="487"/>
      <c r="O55" s="487"/>
    </row>
    <row r="56" spans="1:16" ht="15">
      <c r="A56" s="51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490" t="s">
        <v>393</v>
      </c>
      <c r="O56" s="490"/>
    </row>
    <row r="57" spans="1:16" ht="15">
      <c r="A57" s="489" t="s">
        <v>480</v>
      </c>
      <c r="B57" s="489"/>
      <c r="C57" s="489"/>
      <c r="D57" s="489"/>
      <c r="E57" s="489"/>
      <c r="F57" s="489"/>
      <c r="G57" s="489"/>
      <c r="H57" s="489"/>
      <c r="I57" s="489"/>
      <c r="J57" s="489"/>
      <c r="K57" s="489"/>
      <c r="L57" s="489"/>
      <c r="M57" s="489"/>
      <c r="N57" s="489"/>
      <c r="O57" s="489"/>
    </row>
    <row r="58" spans="1:16" ht="15">
      <c r="A58" s="489" t="s">
        <v>481</v>
      </c>
      <c r="B58" s="489"/>
      <c r="C58" s="489"/>
      <c r="D58" s="489"/>
      <c r="E58" s="489"/>
      <c r="F58" s="489"/>
      <c r="G58" s="489"/>
      <c r="H58" s="489"/>
      <c r="I58" s="489"/>
      <c r="J58" s="489"/>
      <c r="K58" s="489"/>
      <c r="L58" s="489"/>
      <c r="M58" s="489"/>
      <c r="N58" s="489"/>
      <c r="O58" s="489"/>
    </row>
    <row r="59" spans="1:16" ht="15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</row>
    <row r="60" spans="1:16" ht="15">
      <c r="A60" s="51" t="s">
        <v>36</v>
      </c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</row>
    <row r="61" spans="1:16" ht="15">
      <c r="A61" s="51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</row>
    <row r="62" spans="1:16" ht="15">
      <c r="A62" s="51" t="s">
        <v>305</v>
      </c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47"/>
    </row>
    <row r="63" spans="1:16" ht="15" customHeight="1">
      <c r="A63" s="480" t="s">
        <v>286</v>
      </c>
      <c r="B63" s="53"/>
      <c r="C63" s="491" t="s">
        <v>30</v>
      </c>
      <c r="D63" s="492"/>
      <c r="E63" s="492"/>
      <c r="F63" s="492"/>
      <c r="G63" s="493"/>
      <c r="H63" s="491" t="s">
        <v>31</v>
      </c>
      <c r="I63" s="492"/>
      <c r="J63" s="492"/>
      <c r="K63" s="492"/>
      <c r="L63" s="493"/>
      <c r="M63" s="480" t="s">
        <v>287</v>
      </c>
      <c r="N63" s="488" t="s">
        <v>289</v>
      </c>
      <c r="O63" s="488" t="s">
        <v>288</v>
      </c>
    </row>
    <row r="64" spans="1:16" ht="15">
      <c r="A64" s="481"/>
      <c r="B64" s="53"/>
      <c r="C64" s="483" t="s">
        <v>32</v>
      </c>
      <c r="D64" s="485" t="s">
        <v>33</v>
      </c>
      <c r="E64" s="477" t="s">
        <v>34</v>
      </c>
      <c r="F64" s="422"/>
      <c r="G64" s="428"/>
      <c r="H64" s="483" t="s">
        <v>32</v>
      </c>
      <c r="I64" s="485" t="s">
        <v>33</v>
      </c>
      <c r="J64" s="477" t="s">
        <v>34</v>
      </c>
      <c r="K64" s="422"/>
      <c r="L64" s="428"/>
      <c r="M64" s="481"/>
      <c r="N64" s="481"/>
      <c r="O64" s="481"/>
    </row>
    <row r="65" spans="1:15" ht="30">
      <c r="A65" s="482"/>
      <c r="B65" s="53"/>
      <c r="C65" s="484"/>
      <c r="D65" s="486"/>
      <c r="E65" s="214" t="s">
        <v>301</v>
      </c>
      <c r="F65" s="215" t="s">
        <v>302</v>
      </c>
      <c r="G65" s="216" t="s">
        <v>300</v>
      </c>
      <c r="H65" s="484"/>
      <c r="I65" s="486"/>
      <c r="J65" s="214" t="s">
        <v>301</v>
      </c>
      <c r="K65" s="215" t="s">
        <v>302</v>
      </c>
      <c r="L65" s="216" t="s">
        <v>300</v>
      </c>
      <c r="M65" s="482"/>
      <c r="N65" s="482"/>
      <c r="O65" s="482"/>
    </row>
    <row r="66" spans="1:15">
      <c r="A66" s="71"/>
      <c r="B66" s="71"/>
      <c r="C66" s="71"/>
      <c r="D66" s="71"/>
      <c r="E66" s="71"/>
      <c r="F66" s="71"/>
      <c r="G66" s="71"/>
      <c r="H66" s="71"/>
      <c r="I66" s="72"/>
      <c r="J66" s="89"/>
      <c r="K66" s="89"/>
      <c r="L66" s="89"/>
      <c r="M66" s="89"/>
      <c r="N66" s="73"/>
      <c r="O66" s="37"/>
    </row>
    <row r="67" spans="1:15">
      <c r="A67" s="71"/>
      <c r="B67" s="71"/>
      <c r="C67" s="71"/>
      <c r="D67" s="71"/>
      <c r="E67" s="71"/>
      <c r="F67" s="71"/>
      <c r="G67" s="71"/>
      <c r="H67" s="71"/>
      <c r="I67" s="72"/>
      <c r="J67" s="89"/>
      <c r="K67" s="89"/>
      <c r="L67" s="89"/>
      <c r="M67" s="89"/>
      <c r="N67" s="73"/>
      <c r="O67" s="37"/>
    </row>
    <row r="68" spans="1:15">
      <c r="A68" s="71"/>
      <c r="B68" s="71"/>
      <c r="C68" s="71"/>
      <c r="D68" s="71"/>
      <c r="E68" s="71"/>
      <c r="F68" s="71"/>
      <c r="G68" s="71"/>
      <c r="H68" s="71"/>
      <c r="I68" s="72"/>
      <c r="J68" s="89"/>
      <c r="K68" s="89"/>
      <c r="L68" s="89"/>
      <c r="M68" s="89"/>
      <c r="N68" s="73"/>
      <c r="O68" s="37"/>
    </row>
    <row r="69" spans="1:15">
      <c r="A69" s="71"/>
      <c r="B69" s="71"/>
      <c r="C69" s="71"/>
      <c r="D69" s="71"/>
      <c r="E69" s="71"/>
      <c r="F69" s="71"/>
      <c r="G69" s="71"/>
      <c r="H69" s="71"/>
      <c r="I69" s="72"/>
      <c r="J69" s="89"/>
      <c r="K69" s="89"/>
      <c r="L69" s="89"/>
      <c r="M69" s="89"/>
      <c r="N69" s="73"/>
      <c r="O69" s="37"/>
    </row>
    <row r="70" spans="1:15">
      <c r="A70" s="71"/>
      <c r="B70" s="71"/>
      <c r="C70" s="71"/>
      <c r="D70" s="71"/>
      <c r="E70" s="71"/>
      <c r="F70" s="71"/>
      <c r="G70" s="71"/>
      <c r="H70" s="71"/>
      <c r="I70" s="72"/>
      <c r="J70" s="89"/>
      <c r="K70" s="89"/>
      <c r="L70" s="89"/>
      <c r="M70" s="89"/>
      <c r="N70" s="73"/>
      <c r="O70" s="37"/>
    </row>
    <row r="71" spans="1:15">
      <c r="A71" s="71"/>
      <c r="B71" s="71"/>
      <c r="C71" s="71"/>
      <c r="D71" s="71"/>
      <c r="E71" s="71"/>
      <c r="F71" s="71"/>
      <c r="G71" s="71"/>
      <c r="H71" s="71"/>
      <c r="I71" s="72"/>
      <c r="J71" s="89"/>
      <c r="K71" s="89"/>
      <c r="L71" s="89"/>
      <c r="M71" s="89"/>
      <c r="N71" s="73"/>
      <c r="O71" s="37"/>
    </row>
    <row r="72" spans="1:15">
      <c r="A72" s="71"/>
      <c r="B72" s="71"/>
      <c r="C72" s="71"/>
      <c r="D72" s="71"/>
      <c r="E72" s="71"/>
      <c r="F72" s="71"/>
      <c r="G72" s="71"/>
      <c r="H72" s="71"/>
      <c r="I72" s="72"/>
      <c r="J72" s="89"/>
      <c r="K72" s="89"/>
      <c r="L72" s="89"/>
      <c r="M72" s="89"/>
      <c r="N72" s="73"/>
      <c r="O72" s="37"/>
    </row>
    <row r="73" spans="1:15">
      <c r="A73" s="71"/>
      <c r="B73" s="71"/>
      <c r="C73" s="71"/>
      <c r="D73" s="71"/>
      <c r="E73" s="71"/>
      <c r="F73" s="71"/>
      <c r="G73" s="71"/>
      <c r="H73" s="71"/>
      <c r="I73" s="72"/>
      <c r="J73" s="89"/>
      <c r="K73" s="89"/>
      <c r="L73" s="89"/>
      <c r="M73" s="89"/>
      <c r="N73" s="73"/>
      <c r="O73" s="37"/>
    </row>
    <row r="74" spans="1:15">
      <c r="A74" s="71"/>
      <c r="B74" s="71"/>
      <c r="C74" s="71"/>
      <c r="D74" s="71"/>
      <c r="E74" s="71"/>
      <c r="F74" s="71"/>
      <c r="G74" s="71"/>
      <c r="H74" s="71"/>
      <c r="I74" s="72"/>
      <c r="J74" s="89"/>
      <c r="K74" s="89"/>
      <c r="L74" s="89"/>
      <c r="M74" s="89"/>
      <c r="N74" s="73"/>
      <c r="O74" s="37"/>
    </row>
    <row r="75" spans="1:15">
      <c r="A75" s="71"/>
      <c r="B75" s="71"/>
      <c r="C75" s="71"/>
      <c r="D75" s="71"/>
      <c r="E75" s="71"/>
      <c r="F75" s="71"/>
      <c r="G75" s="71"/>
      <c r="H75" s="71"/>
      <c r="I75" s="72"/>
      <c r="J75" s="89"/>
      <c r="K75" s="89"/>
      <c r="L75" s="89"/>
      <c r="M75" s="89"/>
      <c r="N75" s="73"/>
      <c r="O75" s="37"/>
    </row>
    <row r="76" spans="1:15">
      <c r="A76" s="71"/>
      <c r="B76" s="71"/>
      <c r="C76" s="71"/>
      <c r="D76" s="71"/>
      <c r="E76" s="71"/>
      <c r="F76" s="71"/>
      <c r="G76" s="71"/>
      <c r="H76" s="71"/>
      <c r="I76" s="72"/>
      <c r="J76" s="89"/>
      <c r="K76" s="89"/>
      <c r="L76" s="89"/>
      <c r="M76" s="89"/>
      <c r="N76" s="73"/>
      <c r="O76" s="37"/>
    </row>
    <row r="77" spans="1:15">
      <c r="A77" s="71"/>
      <c r="B77" s="71"/>
      <c r="C77" s="71"/>
      <c r="D77" s="71"/>
      <c r="E77" s="71"/>
      <c r="F77" s="71"/>
      <c r="G77" s="71"/>
      <c r="H77" s="71"/>
      <c r="I77" s="72"/>
      <c r="J77" s="89"/>
      <c r="K77" s="89"/>
      <c r="L77" s="89"/>
      <c r="M77" s="89"/>
      <c r="N77" s="73"/>
      <c r="O77" s="37"/>
    </row>
    <row r="78" spans="1:15">
      <c r="A78" s="71"/>
      <c r="B78" s="71"/>
      <c r="C78" s="71"/>
      <c r="D78" s="71"/>
      <c r="E78" s="71"/>
      <c r="F78" s="71"/>
      <c r="G78" s="71"/>
      <c r="H78" s="71"/>
      <c r="I78" s="72"/>
      <c r="J78" s="89"/>
      <c r="K78" s="89"/>
      <c r="L78" s="89"/>
      <c r="M78" s="89"/>
      <c r="N78" s="73"/>
      <c r="O78" s="37"/>
    </row>
    <row r="79" spans="1:15">
      <c r="A79" s="71"/>
      <c r="B79" s="71"/>
      <c r="C79" s="71"/>
      <c r="D79" s="71"/>
      <c r="E79" s="71"/>
      <c r="F79" s="71"/>
      <c r="G79" s="71"/>
      <c r="H79" s="71"/>
      <c r="I79" s="72"/>
      <c r="J79" s="89"/>
      <c r="K79" s="89"/>
      <c r="L79" s="89"/>
      <c r="M79" s="89"/>
      <c r="N79" s="73"/>
      <c r="O79" s="37"/>
    </row>
    <row r="80" spans="1:15">
      <c r="A80" s="71"/>
      <c r="B80" s="71"/>
      <c r="C80" s="71"/>
      <c r="D80" s="71"/>
      <c r="E80" s="71"/>
      <c r="F80" s="71"/>
      <c r="G80" s="71"/>
      <c r="H80" s="71"/>
      <c r="I80" s="72"/>
      <c r="J80" s="89"/>
      <c r="K80" s="89"/>
      <c r="L80" s="89"/>
      <c r="M80" s="89"/>
      <c r="N80" s="73"/>
      <c r="O80" s="37"/>
    </row>
    <row r="81" spans="1:15">
      <c r="A81" s="71"/>
      <c r="B81" s="71"/>
      <c r="C81" s="71"/>
      <c r="D81" s="71"/>
      <c r="E81" s="71"/>
      <c r="F81" s="71"/>
      <c r="G81" s="71"/>
      <c r="H81" s="71"/>
      <c r="I81" s="72"/>
      <c r="J81" s="89"/>
      <c r="K81" s="89"/>
      <c r="L81" s="89"/>
      <c r="M81" s="89"/>
      <c r="N81" s="73"/>
      <c r="O81" s="37"/>
    </row>
    <row r="82" spans="1:15">
      <c r="A82" s="71"/>
      <c r="B82" s="71"/>
      <c r="C82" s="71"/>
      <c r="D82" s="71"/>
      <c r="E82" s="71"/>
      <c r="F82" s="71"/>
      <c r="G82" s="71"/>
      <c r="H82" s="71"/>
      <c r="I82" s="72"/>
      <c r="J82" s="89"/>
      <c r="K82" s="89"/>
      <c r="L82" s="89"/>
      <c r="M82" s="89"/>
      <c r="N82" s="73"/>
      <c r="O82" s="37"/>
    </row>
    <row r="83" spans="1:15">
      <c r="A83" s="71"/>
      <c r="B83" s="71"/>
      <c r="C83" s="71"/>
      <c r="D83" s="71"/>
      <c r="E83" s="71"/>
      <c r="F83" s="71"/>
      <c r="G83" s="71"/>
      <c r="H83" s="71"/>
      <c r="I83" s="72"/>
      <c r="J83" s="89"/>
      <c r="K83" s="89"/>
      <c r="L83" s="89"/>
      <c r="M83" s="89"/>
      <c r="N83" s="73"/>
      <c r="O83" s="37"/>
    </row>
    <row r="84" spans="1:15">
      <c r="A84" s="71"/>
      <c r="B84" s="71"/>
      <c r="C84" s="71"/>
      <c r="D84" s="71"/>
      <c r="E84" s="71"/>
      <c r="F84" s="71"/>
      <c r="G84" s="71"/>
      <c r="H84" s="71"/>
      <c r="I84" s="72"/>
      <c r="J84" s="89"/>
      <c r="K84" s="89"/>
      <c r="L84" s="89"/>
      <c r="M84" s="89"/>
      <c r="N84" s="73"/>
      <c r="O84" s="37"/>
    </row>
    <row r="85" spans="1:15">
      <c r="A85" s="71"/>
      <c r="B85" s="71"/>
      <c r="C85" s="71"/>
      <c r="D85" s="71"/>
      <c r="E85" s="71"/>
      <c r="F85" s="71"/>
      <c r="G85" s="71"/>
      <c r="H85" s="71"/>
      <c r="I85" s="72"/>
      <c r="J85" s="89"/>
      <c r="K85" s="89"/>
      <c r="L85" s="89"/>
      <c r="M85" s="89"/>
      <c r="N85" s="73"/>
      <c r="O85" s="37"/>
    </row>
    <row r="86" spans="1:15">
      <c r="A86" s="71"/>
      <c r="B86" s="71"/>
      <c r="C86" s="71"/>
      <c r="D86" s="71"/>
      <c r="E86" s="71"/>
      <c r="F86" s="71"/>
      <c r="G86" s="71"/>
      <c r="H86" s="71"/>
      <c r="I86" s="72"/>
      <c r="J86" s="89"/>
      <c r="K86" s="89"/>
      <c r="L86" s="89"/>
      <c r="M86" s="89"/>
      <c r="N86" s="73"/>
      <c r="O86" s="37"/>
    </row>
    <row r="87" spans="1:15">
      <c r="A87" s="71"/>
      <c r="B87" s="71"/>
      <c r="C87" s="71"/>
      <c r="D87" s="71"/>
      <c r="E87" s="71"/>
      <c r="F87" s="71"/>
      <c r="G87" s="71"/>
      <c r="H87" s="71"/>
      <c r="I87" s="72"/>
      <c r="J87" s="89"/>
      <c r="K87" s="89"/>
      <c r="L87" s="89"/>
      <c r="M87" s="89"/>
      <c r="N87" s="73"/>
      <c r="O87" s="37"/>
    </row>
    <row r="88" spans="1:15">
      <c r="A88" s="71"/>
      <c r="B88" s="71"/>
      <c r="C88" s="71"/>
      <c r="D88" s="71"/>
      <c r="E88" s="71"/>
      <c r="F88" s="71"/>
      <c r="G88" s="71"/>
      <c r="H88" s="71"/>
      <c r="I88" s="72"/>
      <c r="J88" s="89"/>
      <c r="K88" s="89"/>
      <c r="L88" s="89"/>
      <c r="M88" s="89"/>
      <c r="N88" s="73"/>
      <c r="O88" s="37"/>
    </row>
    <row r="89" spans="1:15">
      <c r="A89" s="71"/>
      <c r="B89" s="71"/>
      <c r="C89" s="71"/>
      <c r="D89" s="71"/>
      <c r="E89" s="71"/>
      <c r="F89" s="71"/>
      <c r="G89" s="71"/>
      <c r="H89" s="71"/>
      <c r="I89" s="72"/>
      <c r="J89" s="89"/>
      <c r="K89" s="89"/>
      <c r="L89" s="89"/>
      <c r="M89" s="89"/>
      <c r="N89" s="73"/>
      <c r="O89" s="37"/>
    </row>
    <row r="90" spans="1:15">
      <c r="A90" s="71"/>
      <c r="B90" s="71"/>
      <c r="C90" s="71"/>
      <c r="D90" s="71"/>
      <c r="E90" s="71"/>
      <c r="F90" s="71"/>
      <c r="G90" s="71"/>
      <c r="H90" s="71"/>
      <c r="I90" s="72"/>
      <c r="J90" s="89"/>
      <c r="K90" s="89"/>
      <c r="L90" s="89"/>
      <c r="M90" s="89"/>
      <c r="N90" s="73"/>
      <c r="O90" s="37"/>
    </row>
    <row r="91" spans="1:15">
      <c r="A91" s="71"/>
      <c r="B91" s="71"/>
      <c r="C91" s="71"/>
      <c r="D91" s="71"/>
      <c r="E91" s="71"/>
      <c r="F91" s="71"/>
      <c r="G91" s="71"/>
      <c r="H91" s="71"/>
      <c r="I91" s="72"/>
      <c r="J91" s="89"/>
      <c r="K91" s="89"/>
      <c r="L91" s="89"/>
      <c r="M91" s="89"/>
      <c r="N91" s="73"/>
      <c r="O91" s="37"/>
    </row>
    <row r="92" spans="1:15">
      <c r="A92" s="71"/>
      <c r="B92" s="71"/>
      <c r="C92" s="71"/>
      <c r="D92" s="71"/>
      <c r="E92" s="71"/>
      <c r="F92" s="71"/>
      <c r="G92" s="71"/>
      <c r="H92" s="71"/>
      <c r="I92" s="72"/>
      <c r="J92" s="89"/>
      <c r="K92" s="89"/>
      <c r="L92" s="89"/>
      <c r="M92" s="89"/>
      <c r="N92" s="73"/>
      <c r="O92" s="37"/>
    </row>
    <row r="93" spans="1:15">
      <c r="A93" s="71"/>
      <c r="B93" s="71"/>
      <c r="C93" s="71"/>
      <c r="D93" s="71"/>
      <c r="E93" s="71"/>
      <c r="F93" s="71"/>
      <c r="G93" s="71"/>
      <c r="H93" s="71"/>
      <c r="I93" s="72"/>
      <c r="J93" s="89"/>
      <c r="K93" s="89"/>
      <c r="L93" s="89"/>
      <c r="M93" s="89"/>
      <c r="N93" s="73"/>
      <c r="O93" s="37"/>
    </row>
    <row r="94" spans="1:15">
      <c r="A94" s="71"/>
      <c r="B94" s="71"/>
      <c r="C94" s="71"/>
      <c r="D94" s="71"/>
      <c r="E94" s="71"/>
      <c r="F94" s="71"/>
      <c r="G94" s="71"/>
      <c r="H94" s="71"/>
      <c r="I94" s="72"/>
      <c r="J94" s="89"/>
      <c r="K94" s="89"/>
      <c r="L94" s="89"/>
      <c r="M94" s="89"/>
      <c r="N94" s="73"/>
      <c r="O94" s="37"/>
    </row>
    <row r="95" spans="1:15">
      <c r="A95" s="71"/>
      <c r="B95" s="71"/>
      <c r="C95" s="71"/>
      <c r="D95" s="71"/>
      <c r="E95" s="71"/>
      <c r="F95" s="71"/>
      <c r="G95" s="71"/>
      <c r="H95" s="71"/>
      <c r="I95" s="72"/>
      <c r="J95" s="89"/>
      <c r="K95" s="89"/>
      <c r="L95" s="89"/>
      <c r="M95" s="89"/>
      <c r="N95" s="73"/>
      <c r="O95" s="37"/>
    </row>
    <row r="96" spans="1:15">
      <c r="A96" s="71"/>
      <c r="B96" s="71"/>
      <c r="C96" s="71"/>
      <c r="D96" s="71"/>
      <c r="E96" s="71"/>
      <c r="F96" s="71"/>
      <c r="G96" s="71"/>
      <c r="H96" s="71"/>
      <c r="I96" s="72"/>
      <c r="J96" s="89"/>
      <c r="K96" s="89"/>
      <c r="L96" s="89"/>
      <c r="M96" s="89"/>
      <c r="N96" s="73"/>
      <c r="O96" s="37"/>
    </row>
    <row r="97" spans="1:15">
      <c r="A97" s="71"/>
      <c r="B97" s="71"/>
      <c r="C97" s="71"/>
      <c r="D97" s="71"/>
      <c r="E97" s="71"/>
      <c r="F97" s="71"/>
      <c r="G97" s="71"/>
      <c r="H97" s="71"/>
      <c r="I97" s="72"/>
      <c r="J97" s="89"/>
      <c r="K97" s="89"/>
      <c r="L97" s="89"/>
      <c r="M97" s="89"/>
      <c r="N97" s="73"/>
      <c r="O97" s="37"/>
    </row>
    <row r="98" spans="1:15">
      <c r="A98" s="71"/>
      <c r="B98" s="71"/>
      <c r="C98" s="71"/>
      <c r="D98" s="71"/>
      <c r="E98" s="71"/>
      <c r="F98" s="71"/>
      <c r="G98" s="71"/>
      <c r="H98" s="71"/>
      <c r="I98" s="72"/>
      <c r="J98" s="89"/>
      <c r="K98" s="89"/>
      <c r="L98" s="89"/>
      <c r="M98" s="89"/>
      <c r="N98" s="73"/>
      <c r="O98" s="37"/>
    </row>
    <row r="99" spans="1:15">
      <c r="A99" s="71"/>
      <c r="B99" s="71"/>
      <c r="C99" s="71"/>
      <c r="D99" s="71"/>
      <c r="E99" s="71"/>
      <c r="F99" s="71"/>
      <c r="G99" s="71"/>
      <c r="H99" s="71"/>
      <c r="I99" s="72"/>
      <c r="J99" s="89"/>
      <c r="K99" s="89"/>
      <c r="L99" s="89"/>
      <c r="M99" s="89"/>
      <c r="N99" s="73"/>
      <c r="O99" s="37"/>
    </row>
    <row r="100" spans="1:15">
      <c r="A100" s="71"/>
      <c r="B100" s="71"/>
      <c r="C100" s="71"/>
      <c r="D100" s="71"/>
      <c r="E100" s="71"/>
      <c r="F100" s="71"/>
      <c r="G100" s="71"/>
      <c r="H100" s="71"/>
      <c r="I100" s="72"/>
      <c r="J100" s="89"/>
      <c r="K100" s="89"/>
      <c r="L100" s="89"/>
      <c r="M100" s="89"/>
      <c r="N100" s="73"/>
      <c r="O100" s="37"/>
    </row>
    <row r="101" spans="1:15">
      <c r="A101" s="71"/>
      <c r="B101" s="71"/>
      <c r="C101" s="71"/>
      <c r="D101" s="71"/>
      <c r="E101" s="71"/>
      <c r="F101" s="71"/>
      <c r="G101" s="71"/>
      <c r="H101" s="71"/>
      <c r="I101" s="72"/>
      <c r="J101" s="89"/>
      <c r="K101" s="89"/>
      <c r="L101" s="89"/>
      <c r="M101" s="89"/>
      <c r="N101" s="73"/>
      <c r="O101" s="37"/>
    </row>
    <row r="102" spans="1:15">
      <c r="A102" s="71"/>
      <c r="B102" s="71"/>
      <c r="C102" s="71"/>
      <c r="D102" s="71"/>
      <c r="E102" s="71"/>
      <c r="F102" s="71"/>
      <c r="G102" s="71"/>
      <c r="H102" s="71"/>
      <c r="I102" s="72"/>
      <c r="J102" s="89"/>
      <c r="K102" s="89"/>
      <c r="L102" s="89"/>
      <c r="M102" s="89"/>
      <c r="N102" s="73"/>
      <c r="O102" s="37"/>
    </row>
    <row r="103" spans="1:15">
      <c r="A103" s="71"/>
      <c r="B103" s="71"/>
      <c r="C103" s="71"/>
      <c r="D103" s="71"/>
      <c r="E103" s="71"/>
      <c r="F103" s="71"/>
      <c r="G103" s="71"/>
      <c r="H103" s="71"/>
      <c r="I103" s="72"/>
      <c r="J103" s="89"/>
      <c r="K103" s="89"/>
      <c r="L103" s="89"/>
      <c r="M103" s="89"/>
      <c r="N103" s="73"/>
      <c r="O103" s="37"/>
    </row>
    <row r="104" spans="1:15">
      <c r="A104" s="71"/>
      <c r="B104" s="71"/>
      <c r="C104" s="71"/>
      <c r="D104" s="71"/>
      <c r="E104" s="71"/>
      <c r="F104" s="71"/>
      <c r="G104" s="71"/>
      <c r="H104" s="71"/>
      <c r="I104" s="72"/>
      <c r="J104" s="89"/>
      <c r="K104" s="89"/>
      <c r="L104" s="89"/>
      <c r="M104" s="89"/>
      <c r="N104" s="73"/>
      <c r="O104" s="37"/>
    </row>
    <row r="105" spans="1:15">
      <c r="A105" s="71"/>
      <c r="B105" s="71"/>
      <c r="C105" s="71"/>
      <c r="D105" s="71"/>
      <c r="E105" s="71"/>
      <c r="F105" s="71"/>
      <c r="G105" s="71"/>
      <c r="H105" s="71"/>
      <c r="I105" s="72"/>
      <c r="J105" s="89"/>
      <c r="K105" s="89"/>
      <c r="L105" s="89"/>
      <c r="M105" s="89"/>
      <c r="N105" s="73"/>
      <c r="O105" s="37"/>
    </row>
    <row r="106" spans="1:15">
      <c r="A106" s="71"/>
      <c r="B106" s="71"/>
      <c r="C106" s="71"/>
      <c r="D106" s="71"/>
      <c r="E106" s="71"/>
      <c r="F106" s="71"/>
      <c r="G106" s="71"/>
      <c r="H106" s="71"/>
      <c r="I106" s="72"/>
      <c r="J106" s="89"/>
      <c r="K106" s="89"/>
      <c r="L106" s="89"/>
      <c r="M106" s="89"/>
      <c r="N106" s="73"/>
      <c r="O106" s="37"/>
    </row>
    <row r="107" spans="1:15">
      <c r="A107" s="71"/>
      <c r="B107" s="71"/>
      <c r="C107" s="71"/>
      <c r="D107" s="71"/>
      <c r="E107" s="71"/>
      <c r="F107" s="71"/>
      <c r="G107" s="71"/>
      <c r="H107" s="71"/>
      <c r="I107" s="72"/>
      <c r="J107" s="89"/>
      <c r="K107" s="89"/>
      <c r="L107" s="89"/>
      <c r="M107" s="89"/>
      <c r="N107" s="73"/>
      <c r="O107" s="37"/>
    </row>
    <row r="108" spans="1:15">
      <c r="A108" s="71"/>
      <c r="B108" s="71"/>
      <c r="C108" s="71"/>
      <c r="D108" s="71"/>
      <c r="E108" s="71"/>
      <c r="F108" s="71"/>
      <c r="G108" s="71"/>
      <c r="H108" s="71"/>
      <c r="I108" s="72"/>
      <c r="J108" s="89"/>
      <c r="K108" s="89"/>
      <c r="L108" s="89"/>
      <c r="M108" s="89"/>
      <c r="N108" s="73"/>
      <c r="O108" s="37"/>
    </row>
    <row r="109" spans="1:15">
      <c r="A109" s="66" t="s">
        <v>38</v>
      </c>
      <c r="B109" s="66"/>
      <c r="C109" s="66"/>
      <c r="D109" s="66"/>
      <c r="E109" s="66"/>
      <c r="F109" s="66"/>
      <c r="G109" s="66"/>
      <c r="H109" s="66"/>
      <c r="I109" s="66"/>
      <c r="J109" s="218">
        <f>SUM(J66:J108)</f>
        <v>0</v>
      </c>
      <c r="K109" s="218"/>
      <c r="L109" s="218"/>
      <c r="M109" s="218"/>
      <c r="N109" s="66"/>
      <c r="O109" s="66"/>
    </row>
    <row r="110" spans="1:15" ht="15">
      <c r="A110" s="487" t="s">
        <v>39</v>
      </c>
      <c r="B110" s="487"/>
      <c r="C110" s="487"/>
      <c r="D110" s="487"/>
      <c r="E110" s="487"/>
      <c r="F110" s="487"/>
      <c r="G110" s="487"/>
      <c r="H110" s="487"/>
      <c r="I110" s="487"/>
      <c r="J110" s="487"/>
      <c r="K110" s="487"/>
      <c r="L110" s="487"/>
      <c r="M110" s="487"/>
      <c r="N110" s="487"/>
      <c r="O110" s="487"/>
    </row>
    <row r="111" spans="1:15" ht="15">
      <c r="A111" s="51"/>
      <c r="B111" s="50"/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490" t="s">
        <v>393</v>
      </c>
      <c r="O111" s="490"/>
    </row>
    <row r="112" spans="1:15" ht="15">
      <c r="A112" s="489" t="s">
        <v>480</v>
      </c>
      <c r="B112" s="489"/>
      <c r="C112" s="489"/>
      <c r="D112" s="489"/>
      <c r="E112" s="489"/>
      <c r="F112" s="489"/>
      <c r="G112" s="489"/>
      <c r="H112" s="489"/>
      <c r="I112" s="489"/>
      <c r="J112" s="489"/>
      <c r="K112" s="489"/>
      <c r="L112" s="489"/>
      <c r="M112" s="489"/>
      <c r="N112" s="489"/>
      <c r="O112" s="489"/>
    </row>
    <row r="113" spans="1:15" ht="15">
      <c r="A113" s="489" t="s">
        <v>482</v>
      </c>
      <c r="B113" s="489"/>
      <c r="C113" s="489"/>
      <c r="D113" s="489"/>
      <c r="E113" s="489"/>
      <c r="F113" s="489"/>
      <c r="G113" s="489"/>
      <c r="H113" s="489"/>
      <c r="I113" s="489"/>
      <c r="J113" s="489"/>
      <c r="K113" s="489"/>
      <c r="L113" s="489"/>
      <c r="M113" s="489"/>
      <c r="N113" s="489"/>
      <c r="O113" s="489"/>
    </row>
    <row r="114" spans="1:15" ht="15">
      <c r="A114" s="50"/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50"/>
    </row>
    <row r="115" spans="1:15" ht="15">
      <c r="A115" s="76" t="s">
        <v>305</v>
      </c>
    </row>
    <row r="116" spans="1:15" ht="15" customHeight="1">
      <c r="A116" s="480" t="s">
        <v>286</v>
      </c>
      <c r="B116" s="53"/>
      <c r="C116" s="491" t="s">
        <v>30</v>
      </c>
      <c r="D116" s="492"/>
      <c r="E116" s="492"/>
      <c r="F116" s="492"/>
      <c r="G116" s="493"/>
      <c r="H116" s="491" t="s">
        <v>31</v>
      </c>
      <c r="I116" s="492"/>
      <c r="J116" s="492"/>
      <c r="K116" s="492"/>
      <c r="L116" s="493"/>
      <c r="M116" s="480" t="s">
        <v>287</v>
      </c>
      <c r="N116" s="488" t="s">
        <v>289</v>
      </c>
      <c r="O116" s="488" t="s">
        <v>288</v>
      </c>
    </row>
    <row r="117" spans="1:15" ht="15">
      <c r="A117" s="481"/>
      <c r="B117" s="53"/>
      <c r="C117" s="483" t="s">
        <v>32</v>
      </c>
      <c r="D117" s="485" t="s">
        <v>33</v>
      </c>
      <c r="E117" s="477" t="s">
        <v>34</v>
      </c>
      <c r="F117" s="422"/>
      <c r="G117" s="428"/>
      <c r="H117" s="483" t="s">
        <v>32</v>
      </c>
      <c r="I117" s="485" t="s">
        <v>33</v>
      </c>
      <c r="J117" s="477" t="s">
        <v>34</v>
      </c>
      <c r="K117" s="422"/>
      <c r="L117" s="428"/>
      <c r="M117" s="481"/>
      <c r="N117" s="481"/>
      <c r="O117" s="481"/>
    </row>
    <row r="118" spans="1:15" ht="30">
      <c r="A118" s="482"/>
      <c r="B118" s="53"/>
      <c r="C118" s="484"/>
      <c r="D118" s="486"/>
      <c r="E118" s="214" t="s">
        <v>301</v>
      </c>
      <c r="F118" s="215" t="s">
        <v>302</v>
      </c>
      <c r="G118" s="216" t="s">
        <v>300</v>
      </c>
      <c r="H118" s="484"/>
      <c r="I118" s="486"/>
      <c r="J118" s="214" t="s">
        <v>301</v>
      </c>
      <c r="K118" s="215" t="s">
        <v>302</v>
      </c>
      <c r="L118" s="216" t="s">
        <v>300</v>
      </c>
      <c r="M118" s="482"/>
      <c r="N118" s="482"/>
      <c r="O118" s="482"/>
    </row>
    <row r="119" spans="1:15">
      <c r="A119" s="71"/>
      <c r="B119" s="71"/>
      <c r="C119" s="71"/>
      <c r="D119" s="71"/>
      <c r="E119" s="71"/>
      <c r="F119" s="71"/>
      <c r="G119" s="71"/>
      <c r="H119" s="71"/>
      <c r="I119" s="72"/>
      <c r="J119" s="89"/>
      <c r="K119" s="89"/>
      <c r="L119" s="89"/>
      <c r="M119" s="89"/>
      <c r="N119" s="73"/>
      <c r="O119" s="37"/>
    </row>
    <row r="120" spans="1:15">
      <c r="A120" s="71"/>
      <c r="B120" s="71"/>
      <c r="C120" s="71"/>
      <c r="D120" s="71"/>
      <c r="E120" s="71"/>
      <c r="F120" s="71"/>
      <c r="G120" s="71"/>
      <c r="H120" s="71"/>
      <c r="I120" s="72"/>
      <c r="J120" s="89"/>
      <c r="K120" s="89"/>
      <c r="L120" s="89"/>
      <c r="M120" s="89"/>
      <c r="N120" s="73"/>
      <c r="O120" s="37"/>
    </row>
    <row r="121" spans="1:15">
      <c r="A121" s="71"/>
      <c r="B121" s="71"/>
      <c r="C121" s="71"/>
      <c r="D121" s="71"/>
      <c r="E121" s="71"/>
      <c r="F121" s="71"/>
      <c r="G121" s="71"/>
      <c r="H121" s="71"/>
      <c r="I121" s="72"/>
      <c r="J121" s="89"/>
      <c r="K121" s="89"/>
      <c r="L121" s="89"/>
      <c r="M121" s="89"/>
      <c r="N121" s="73"/>
      <c r="O121" s="37"/>
    </row>
    <row r="122" spans="1:15">
      <c r="A122" s="71"/>
      <c r="B122" s="71"/>
      <c r="C122" s="71"/>
      <c r="D122" s="71"/>
      <c r="E122" s="71"/>
      <c r="F122" s="71"/>
      <c r="G122" s="71"/>
      <c r="H122" s="71"/>
      <c r="I122" s="72"/>
      <c r="J122" s="89"/>
      <c r="K122" s="89"/>
      <c r="L122" s="89"/>
      <c r="M122" s="89"/>
      <c r="N122" s="73"/>
      <c r="O122" s="37"/>
    </row>
    <row r="123" spans="1:15">
      <c r="A123" s="71"/>
      <c r="B123" s="71"/>
      <c r="C123" s="71"/>
      <c r="D123" s="71"/>
      <c r="E123" s="71"/>
      <c r="F123" s="71"/>
      <c r="G123" s="71"/>
      <c r="H123" s="71"/>
      <c r="I123" s="72"/>
      <c r="J123" s="89"/>
      <c r="K123" s="89"/>
      <c r="L123" s="89"/>
      <c r="M123" s="89"/>
      <c r="N123" s="73"/>
      <c r="O123" s="37"/>
    </row>
    <row r="124" spans="1:15">
      <c r="A124" s="71"/>
      <c r="B124" s="71"/>
      <c r="C124" s="71"/>
      <c r="D124" s="71"/>
      <c r="E124" s="71"/>
      <c r="F124" s="71"/>
      <c r="G124" s="71"/>
      <c r="H124" s="71"/>
      <c r="I124" s="72"/>
      <c r="J124" s="89"/>
      <c r="K124" s="89"/>
      <c r="L124" s="89"/>
      <c r="M124" s="89"/>
      <c r="N124" s="73"/>
      <c r="O124" s="37"/>
    </row>
    <row r="125" spans="1:15">
      <c r="A125" s="71"/>
      <c r="B125" s="71"/>
      <c r="C125" s="71"/>
      <c r="D125" s="71"/>
      <c r="E125" s="71"/>
      <c r="F125" s="71"/>
      <c r="G125" s="71"/>
      <c r="H125" s="71"/>
      <c r="I125" s="72"/>
      <c r="J125" s="89"/>
      <c r="K125" s="89"/>
      <c r="L125" s="89"/>
      <c r="M125" s="89"/>
      <c r="N125" s="73"/>
      <c r="O125" s="37"/>
    </row>
    <row r="126" spans="1:15">
      <c r="A126" s="71"/>
      <c r="B126" s="71"/>
      <c r="C126" s="71"/>
      <c r="D126" s="71"/>
      <c r="E126" s="71"/>
      <c r="F126" s="71"/>
      <c r="G126" s="71"/>
      <c r="H126" s="71"/>
      <c r="I126" s="72"/>
      <c r="J126" s="89"/>
      <c r="K126" s="89"/>
      <c r="L126" s="89"/>
      <c r="M126" s="89"/>
      <c r="N126" s="73"/>
      <c r="O126" s="37"/>
    </row>
    <row r="127" spans="1:15">
      <c r="A127" s="71"/>
      <c r="B127" s="71"/>
      <c r="C127" s="71"/>
      <c r="D127" s="71"/>
      <c r="E127" s="71"/>
      <c r="F127" s="71"/>
      <c r="G127" s="71"/>
      <c r="H127" s="71"/>
      <c r="I127" s="72"/>
      <c r="J127" s="89"/>
      <c r="K127" s="89"/>
      <c r="L127" s="89"/>
      <c r="M127" s="89"/>
      <c r="N127" s="73"/>
      <c r="O127" s="37"/>
    </row>
    <row r="128" spans="1:15">
      <c r="A128" s="71"/>
      <c r="B128" s="71"/>
      <c r="C128" s="71"/>
      <c r="D128" s="71"/>
      <c r="E128" s="71"/>
      <c r="F128" s="71"/>
      <c r="G128" s="71"/>
      <c r="H128" s="71"/>
      <c r="I128" s="72"/>
      <c r="J128" s="89"/>
      <c r="K128" s="89"/>
      <c r="L128" s="89"/>
      <c r="M128" s="89"/>
      <c r="N128" s="73"/>
      <c r="O128" s="37"/>
    </row>
    <row r="129" spans="1:15">
      <c r="A129" s="71"/>
      <c r="B129" s="71"/>
      <c r="C129" s="71"/>
      <c r="D129" s="71"/>
      <c r="E129" s="71"/>
      <c r="F129" s="71"/>
      <c r="G129" s="71"/>
      <c r="H129" s="71"/>
      <c r="I129" s="72"/>
      <c r="J129" s="89"/>
      <c r="K129" s="89"/>
      <c r="L129" s="89"/>
      <c r="M129" s="89"/>
      <c r="N129" s="73"/>
      <c r="O129" s="37"/>
    </row>
    <row r="130" spans="1:15">
      <c r="A130" s="71"/>
      <c r="B130" s="71"/>
      <c r="C130" s="71"/>
      <c r="D130" s="71"/>
      <c r="E130" s="71"/>
      <c r="F130" s="71"/>
      <c r="G130" s="71"/>
      <c r="H130" s="71"/>
      <c r="I130" s="72"/>
      <c r="J130" s="89"/>
      <c r="K130" s="89"/>
      <c r="L130" s="89"/>
      <c r="M130" s="89"/>
      <c r="N130" s="73"/>
      <c r="O130" s="37"/>
    </row>
    <row r="131" spans="1:15">
      <c r="A131" s="71"/>
      <c r="B131" s="71"/>
      <c r="C131" s="71"/>
      <c r="D131" s="71"/>
      <c r="E131" s="71"/>
      <c r="F131" s="71"/>
      <c r="G131" s="71"/>
      <c r="H131" s="71"/>
      <c r="I131" s="72"/>
      <c r="J131" s="89"/>
      <c r="K131" s="89"/>
      <c r="L131" s="89"/>
      <c r="M131" s="89"/>
      <c r="N131" s="73"/>
      <c r="O131" s="37"/>
    </row>
    <row r="132" spans="1:15">
      <c r="A132" s="71"/>
      <c r="B132" s="71"/>
      <c r="C132" s="71"/>
      <c r="D132" s="71"/>
      <c r="E132" s="71"/>
      <c r="F132" s="71"/>
      <c r="G132" s="71"/>
      <c r="H132" s="71"/>
      <c r="I132" s="72"/>
      <c r="J132" s="89"/>
      <c r="K132" s="89"/>
      <c r="L132" s="89"/>
      <c r="M132" s="89"/>
      <c r="N132" s="73"/>
      <c r="O132" s="37"/>
    </row>
    <row r="133" spans="1:15">
      <c r="A133" s="71"/>
      <c r="B133" s="71"/>
      <c r="C133" s="71"/>
      <c r="D133" s="71"/>
      <c r="E133" s="71"/>
      <c r="F133" s="71"/>
      <c r="G133" s="71"/>
      <c r="H133" s="71"/>
      <c r="I133" s="72"/>
      <c r="J133" s="89"/>
      <c r="K133" s="89"/>
      <c r="L133" s="89"/>
      <c r="M133" s="89"/>
      <c r="N133" s="73"/>
      <c r="O133" s="37"/>
    </row>
    <row r="134" spans="1:15">
      <c r="A134" s="71"/>
      <c r="B134" s="71"/>
      <c r="C134" s="71"/>
      <c r="D134" s="71"/>
      <c r="E134" s="71"/>
      <c r="F134" s="71"/>
      <c r="G134" s="71"/>
      <c r="H134" s="71"/>
      <c r="I134" s="72"/>
      <c r="J134" s="89"/>
      <c r="K134" s="89"/>
      <c r="L134" s="89"/>
      <c r="M134" s="89"/>
      <c r="N134" s="73"/>
      <c r="O134" s="37"/>
    </row>
    <row r="135" spans="1:15">
      <c r="A135" s="71"/>
      <c r="B135" s="71"/>
      <c r="C135" s="72"/>
      <c r="D135" s="71"/>
      <c r="E135" s="71"/>
      <c r="F135" s="71"/>
      <c r="G135" s="71"/>
      <c r="H135" s="71"/>
      <c r="I135" s="72"/>
      <c r="J135" s="89"/>
      <c r="K135" s="89"/>
      <c r="L135" s="89"/>
      <c r="M135" s="89"/>
      <c r="N135" s="73"/>
      <c r="O135" s="37"/>
    </row>
    <row r="136" spans="1:15">
      <c r="A136" s="71"/>
      <c r="B136" s="71"/>
      <c r="C136" s="72"/>
      <c r="D136" s="72"/>
      <c r="E136" s="72"/>
      <c r="F136" s="72"/>
      <c r="G136" s="77"/>
      <c r="H136" s="56"/>
      <c r="I136" s="72"/>
      <c r="J136" s="89"/>
      <c r="K136" s="89"/>
      <c r="L136" s="89"/>
      <c r="M136" s="89"/>
      <c r="N136" s="73"/>
      <c r="O136" s="37"/>
    </row>
    <row r="137" spans="1:15">
      <c r="A137" s="71"/>
      <c r="B137" s="71"/>
      <c r="C137" s="72"/>
      <c r="D137" s="72"/>
      <c r="E137" s="72"/>
      <c r="F137" s="72"/>
      <c r="G137" s="77"/>
      <c r="H137" s="56"/>
      <c r="I137" s="72"/>
      <c r="J137" s="89"/>
      <c r="K137" s="89"/>
      <c r="L137" s="89"/>
      <c r="M137" s="89"/>
      <c r="N137" s="73"/>
      <c r="O137" s="37"/>
    </row>
    <row r="138" spans="1:15">
      <c r="A138" s="71"/>
      <c r="B138" s="71"/>
      <c r="C138" s="72"/>
      <c r="D138" s="72"/>
      <c r="E138" s="72"/>
      <c r="F138" s="72"/>
      <c r="G138" s="77"/>
      <c r="H138" s="56"/>
      <c r="I138" s="72"/>
      <c r="J138" s="89"/>
      <c r="K138" s="89"/>
      <c r="L138" s="89"/>
      <c r="M138" s="89"/>
      <c r="N138" s="73"/>
      <c r="O138" s="37"/>
    </row>
    <row r="139" spans="1:15">
      <c r="A139" s="71"/>
      <c r="B139" s="71"/>
      <c r="C139" s="72"/>
      <c r="D139" s="72"/>
      <c r="E139" s="72"/>
      <c r="F139" s="72"/>
      <c r="G139" s="77"/>
      <c r="H139" s="56"/>
      <c r="I139" s="72"/>
      <c r="J139" s="89"/>
      <c r="K139" s="89"/>
      <c r="L139" s="89"/>
      <c r="M139" s="89"/>
      <c r="N139" s="73"/>
      <c r="O139" s="37"/>
    </row>
    <row r="140" spans="1:15">
      <c r="A140" s="71"/>
      <c r="B140" s="71"/>
      <c r="C140" s="72"/>
      <c r="D140" s="72"/>
      <c r="E140" s="72"/>
      <c r="F140" s="72"/>
      <c r="G140" s="77"/>
      <c r="H140" s="56"/>
      <c r="I140" s="72"/>
      <c r="J140" s="89"/>
      <c r="K140" s="89"/>
      <c r="L140" s="89"/>
      <c r="M140" s="89"/>
      <c r="N140" s="73"/>
      <c r="O140" s="37"/>
    </row>
    <row r="141" spans="1:15">
      <c r="A141" s="71"/>
      <c r="B141" s="71"/>
      <c r="C141" s="71"/>
      <c r="D141" s="71"/>
      <c r="E141" s="71"/>
      <c r="F141" s="71"/>
      <c r="G141" s="71"/>
      <c r="H141" s="56"/>
      <c r="I141" s="72"/>
      <c r="J141" s="89"/>
      <c r="K141" s="89"/>
      <c r="L141" s="89"/>
      <c r="M141" s="89"/>
      <c r="N141" s="90"/>
      <c r="O141" s="37"/>
    </row>
    <row r="142" spans="1:15">
      <c r="A142" s="71"/>
      <c r="B142" s="71"/>
      <c r="C142" s="71"/>
      <c r="D142" s="71"/>
      <c r="E142" s="71"/>
      <c r="F142" s="71"/>
      <c r="G142" s="71"/>
      <c r="H142" s="56"/>
      <c r="I142" s="72"/>
      <c r="J142" s="89"/>
      <c r="K142" s="89"/>
      <c r="L142" s="89"/>
      <c r="M142" s="89"/>
      <c r="N142" s="90"/>
      <c r="O142" s="37"/>
    </row>
    <row r="143" spans="1:15">
      <c r="A143" s="71"/>
      <c r="B143" s="71"/>
      <c r="C143" s="71"/>
      <c r="D143" s="71"/>
      <c r="E143" s="71"/>
      <c r="F143" s="71"/>
      <c r="G143" s="71"/>
      <c r="H143" s="56"/>
      <c r="I143" s="72"/>
      <c r="J143" s="89"/>
      <c r="K143" s="89"/>
      <c r="L143" s="89"/>
      <c r="M143" s="89"/>
      <c r="N143" s="90"/>
      <c r="O143" s="37"/>
    </row>
    <row r="144" spans="1:15">
      <c r="A144" s="71"/>
      <c r="B144" s="71"/>
      <c r="C144" s="71"/>
      <c r="D144" s="71"/>
      <c r="E144" s="71"/>
      <c r="F144" s="71"/>
      <c r="G144" s="71"/>
      <c r="H144" s="56"/>
      <c r="I144" s="72"/>
      <c r="J144" s="89"/>
      <c r="K144" s="89"/>
      <c r="L144" s="89"/>
      <c r="M144" s="89"/>
      <c r="N144" s="90"/>
      <c r="O144" s="37"/>
    </row>
    <row r="145" spans="1:15">
      <c r="A145" s="71"/>
      <c r="B145" s="71"/>
      <c r="C145" s="71"/>
      <c r="D145" s="71"/>
      <c r="E145" s="71"/>
      <c r="F145" s="71"/>
      <c r="G145" s="71"/>
      <c r="H145" s="56"/>
      <c r="I145" s="72"/>
      <c r="J145" s="89"/>
      <c r="K145" s="89"/>
      <c r="L145" s="89"/>
      <c r="M145" s="89"/>
      <c r="N145" s="90"/>
      <c r="O145" s="37"/>
    </row>
    <row r="146" spans="1:15">
      <c r="A146" s="71"/>
      <c r="B146" s="71"/>
      <c r="C146" s="71"/>
      <c r="D146" s="71"/>
      <c r="E146" s="71"/>
      <c r="F146" s="71"/>
      <c r="G146" s="71"/>
      <c r="H146" s="56"/>
      <c r="I146" s="72"/>
      <c r="J146" s="89"/>
      <c r="K146" s="89"/>
      <c r="L146" s="89"/>
      <c r="M146" s="89"/>
      <c r="N146" s="90"/>
      <c r="O146" s="37"/>
    </row>
    <row r="147" spans="1:15">
      <c r="A147" s="71"/>
      <c r="B147" s="71"/>
      <c r="C147" s="71"/>
      <c r="D147" s="71"/>
      <c r="E147" s="71"/>
      <c r="F147" s="71"/>
      <c r="G147" s="71"/>
      <c r="H147" s="56"/>
      <c r="I147" s="72"/>
      <c r="J147" s="89"/>
      <c r="K147" s="89"/>
      <c r="L147" s="89"/>
      <c r="M147" s="89"/>
      <c r="N147" s="90"/>
      <c r="O147" s="37"/>
    </row>
    <row r="148" spans="1:15" ht="12.75" customHeight="1">
      <c r="A148" s="71"/>
      <c r="B148" s="71"/>
      <c r="C148" s="71"/>
      <c r="D148" s="71"/>
      <c r="E148" s="71"/>
      <c r="F148" s="71"/>
      <c r="G148" s="71"/>
      <c r="H148" s="56"/>
      <c r="I148" s="478"/>
      <c r="J148" s="219"/>
      <c r="K148" s="219"/>
      <c r="L148" s="219"/>
      <c r="M148" s="219"/>
      <c r="N148" s="90"/>
      <c r="O148" s="59"/>
    </row>
    <row r="149" spans="1:15">
      <c r="A149" s="71"/>
      <c r="B149" s="71"/>
      <c r="C149" s="71"/>
      <c r="D149" s="71"/>
      <c r="E149" s="71"/>
      <c r="F149" s="71"/>
      <c r="G149" s="71"/>
      <c r="H149" s="56"/>
      <c r="I149" s="479"/>
      <c r="J149" s="219"/>
      <c r="K149" s="219"/>
      <c r="L149" s="219"/>
      <c r="M149" s="219"/>
      <c r="N149" s="90"/>
      <c r="O149" s="59"/>
    </row>
    <row r="150" spans="1:15">
      <c r="A150" s="71"/>
      <c r="B150" s="71"/>
      <c r="C150" s="71"/>
      <c r="D150" s="71"/>
      <c r="E150" s="71"/>
      <c r="F150" s="71"/>
      <c r="G150" s="71"/>
      <c r="H150" s="71"/>
      <c r="I150" s="71"/>
      <c r="J150" s="71"/>
      <c r="K150" s="71"/>
      <c r="L150" s="71"/>
      <c r="M150" s="71"/>
      <c r="N150" s="71"/>
      <c r="O150" s="71"/>
    </row>
    <row r="151" spans="1:15">
      <c r="A151" s="71"/>
      <c r="B151" s="71"/>
      <c r="C151" s="71"/>
      <c r="D151" s="71"/>
      <c r="E151" s="71"/>
      <c r="F151" s="71"/>
      <c r="G151" s="71"/>
      <c r="H151" s="71"/>
      <c r="I151" s="71"/>
      <c r="J151" s="71"/>
      <c r="K151" s="71"/>
      <c r="L151" s="71"/>
      <c r="M151" s="71"/>
      <c r="N151" s="71"/>
      <c r="O151" s="71"/>
    </row>
    <row r="152" spans="1:15">
      <c r="A152" s="71"/>
      <c r="B152" s="71"/>
      <c r="C152" s="71"/>
      <c r="D152" s="71"/>
      <c r="E152" s="71"/>
      <c r="F152" s="71"/>
      <c r="G152" s="71"/>
      <c r="H152" s="71"/>
      <c r="I152" s="71"/>
      <c r="J152" s="71"/>
      <c r="K152" s="71"/>
      <c r="L152" s="71"/>
      <c r="M152" s="71"/>
      <c r="N152" s="71"/>
      <c r="O152" s="71"/>
    </row>
    <row r="153" spans="1:15">
      <c r="A153" s="71"/>
      <c r="B153" s="71"/>
      <c r="C153" s="71"/>
      <c r="D153" s="71"/>
      <c r="E153" s="71"/>
      <c r="F153" s="71"/>
      <c r="G153" s="71"/>
      <c r="H153" s="71"/>
      <c r="I153" s="71"/>
      <c r="J153" s="71"/>
      <c r="K153" s="71"/>
      <c r="L153" s="71"/>
      <c r="M153" s="235"/>
      <c r="N153" s="71"/>
      <c r="O153" s="71"/>
    </row>
    <row r="154" spans="1:15">
      <c r="A154" s="71"/>
      <c r="B154" s="71"/>
      <c r="C154" s="71"/>
      <c r="D154" s="71"/>
      <c r="E154" s="71"/>
      <c r="F154" s="71"/>
      <c r="G154" s="71"/>
      <c r="H154" s="71"/>
      <c r="I154" s="71"/>
      <c r="J154" s="71"/>
      <c r="K154" s="71"/>
      <c r="L154" s="71"/>
      <c r="M154" s="71"/>
      <c r="N154" s="71"/>
      <c r="O154" s="71"/>
    </row>
    <row r="155" spans="1:15">
      <c r="A155" s="71"/>
      <c r="B155" s="71"/>
      <c r="C155" s="71"/>
      <c r="D155" s="71"/>
      <c r="E155" s="71"/>
      <c r="F155" s="71"/>
      <c r="G155" s="71"/>
      <c r="H155" s="71"/>
      <c r="I155" s="71"/>
      <c r="J155" s="71"/>
      <c r="K155" s="71"/>
      <c r="L155" s="71"/>
      <c r="M155" s="71"/>
      <c r="N155" s="71"/>
      <c r="O155" s="71"/>
    </row>
    <row r="156" spans="1:15">
      <c r="A156" s="71"/>
      <c r="B156" s="71"/>
      <c r="C156" s="71"/>
      <c r="D156" s="71"/>
      <c r="E156" s="71"/>
      <c r="F156" s="71"/>
      <c r="G156" s="71"/>
      <c r="H156" s="71"/>
      <c r="I156" s="71"/>
      <c r="J156" s="71"/>
      <c r="K156" s="71"/>
      <c r="L156" s="71"/>
      <c r="M156" s="71"/>
      <c r="N156" s="71"/>
      <c r="O156" s="71"/>
    </row>
    <row r="157" spans="1:15">
      <c r="A157" s="71"/>
      <c r="B157" s="71"/>
      <c r="C157" s="71"/>
      <c r="D157" s="71"/>
      <c r="E157" s="71"/>
      <c r="F157" s="71"/>
      <c r="G157" s="71"/>
      <c r="H157" s="71"/>
      <c r="I157" s="71"/>
      <c r="J157" s="71"/>
      <c r="K157" s="71"/>
      <c r="L157" s="71"/>
      <c r="M157" s="71"/>
      <c r="N157" s="71"/>
      <c r="O157" s="71"/>
    </row>
    <row r="158" spans="1:15">
      <c r="A158" s="71"/>
      <c r="B158" s="71"/>
      <c r="C158" s="71"/>
      <c r="D158" s="71"/>
      <c r="E158" s="71"/>
      <c r="F158" s="71"/>
      <c r="G158" s="71"/>
      <c r="H158" s="71"/>
      <c r="I158" s="71"/>
      <c r="J158" s="71"/>
      <c r="K158" s="71"/>
      <c r="L158" s="71"/>
      <c r="M158" s="71"/>
      <c r="N158" s="71"/>
      <c r="O158" s="71"/>
    </row>
    <row r="159" spans="1:15">
      <c r="A159" s="66" t="s">
        <v>40</v>
      </c>
      <c r="B159" s="66"/>
      <c r="C159" s="66"/>
      <c r="D159" s="66"/>
      <c r="E159" s="66"/>
      <c r="F159" s="66"/>
      <c r="G159" s="66"/>
      <c r="H159" s="66"/>
      <c r="I159" s="66"/>
      <c r="J159" s="218">
        <f>SUM(J119:J149)</f>
        <v>0</v>
      </c>
      <c r="K159" s="218"/>
      <c r="L159" s="218"/>
      <c r="M159" s="218"/>
      <c r="N159" s="66"/>
      <c r="O159" s="66"/>
    </row>
    <row r="160" spans="1:15">
      <c r="A160" s="74"/>
      <c r="B160" s="74"/>
      <c r="C160" s="74"/>
      <c r="D160" s="74"/>
      <c r="E160" s="74"/>
      <c r="F160" s="74"/>
      <c r="G160" s="74"/>
      <c r="H160" s="74"/>
      <c r="I160" s="74"/>
      <c r="J160" s="74"/>
      <c r="K160" s="74"/>
      <c r="L160" s="74"/>
      <c r="M160" s="74"/>
      <c r="N160" s="74"/>
      <c r="O160" s="74"/>
    </row>
    <row r="161" spans="1:15" ht="15" customHeight="1">
      <c r="A161" s="74"/>
      <c r="B161" s="74"/>
      <c r="C161" s="74"/>
      <c r="D161" s="74"/>
      <c r="E161" s="74"/>
      <c r="F161" s="74"/>
      <c r="G161" s="74"/>
      <c r="H161" s="74"/>
      <c r="I161" s="74"/>
      <c r="J161" s="74"/>
      <c r="K161" s="74"/>
      <c r="L161" s="74"/>
      <c r="M161" s="74"/>
      <c r="N161" s="74"/>
      <c r="O161" s="74"/>
    </row>
    <row r="162" spans="1:15">
      <c r="A162" s="74"/>
      <c r="B162" s="74"/>
      <c r="C162" s="81" t="s">
        <v>41</v>
      </c>
      <c r="D162" s="74"/>
      <c r="E162" s="74"/>
      <c r="F162" s="74"/>
      <c r="G162" s="95" t="s">
        <v>60</v>
      </c>
      <c r="H162" s="81" t="s">
        <v>42</v>
      </c>
      <c r="I162" s="81"/>
      <c r="J162" s="81"/>
      <c r="K162" s="81"/>
      <c r="L162" s="220">
        <f>J159+J109</f>
        <v>0</v>
      </c>
      <c r="M162" s="74"/>
      <c r="N162" s="74"/>
      <c r="O162" s="74"/>
    </row>
    <row r="163" spans="1:15">
      <c r="A163" s="74"/>
      <c r="B163" s="74"/>
      <c r="C163" s="74"/>
      <c r="D163" s="74"/>
      <c r="E163" s="74"/>
      <c r="F163" s="74"/>
      <c r="G163" s="74"/>
      <c r="H163" s="74"/>
      <c r="I163" s="74"/>
      <c r="J163" s="74"/>
      <c r="K163" s="74"/>
      <c r="L163" s="74"/>
      <c r="M163" s="74"/>
      <c r="N163" s="74"/>
      <c r="O163" s="74"/>
    </row>
    <row r="164" spans="1:15">
      <c r="A164" s="74"/>
      <c r="B164" s="74"/>
      <c r="C164" s="74"/>
      <c r="D164" s="74"/>
      <c r="E164" s="74"/>
      <c r="F164" s="74"/>
      <c r="G164" s="74"/>
      <c r="H164" s="74"/>
      <c r="I164" s="74"/>
      <c r="J164" s="74"/>
      <c r="K164" s="74"/>
      <c r="L164" s="74"/>
      <c r="M164" s="74"/>
      <c r="N164" s="74"/>
      <c r="O164" s="74"/>
    </row>
    <row r="165" spans="1:15" ht="15">
      <c r="A165" s="494" t="s">
        <v>43</v>
      </c>
      <c r="B165" s="494"/>
      <c r="C165" s="494"/>
      <c r="D165" s="494"/>
      <c r="E165" s="494"/>
      <c r="F165" s="494"/>
      <c r="G165" s="494"/>
      <c r="H165" s="494"/>
      <c r="I165" s="494"/>
      <c r="J165" s="494"/>
      <c r="K165" s="494"/>
      <c r="L165" s="494"/>
      <c r="M165" s="494"/>
      <c r="N165" s="494"/>
      <c r="O165" s="494"/>
    </row>
    <row r="166" spans="1:15" ht="15">
      <c r="A166" s="51"/>
      <c r="B166" s="50"/>
      <c r="C166" s="50"/>
      <c r="D166" s="50"/>
      <c r="E166" s="50"/>
      <c r="F166" s="50"/>
      <c r="G166" s="50"/>
      <c r="H166" s="50"/>
      <c r="I166" s="50"/>
      <c r="J166" s="50"/>
      <c r="K166" s="50"/>
      <c r="L166" s="50"/>
      <c r="M166" s="50"/>
      <c r="N166" s="490" t="s">
        <v>393</v>
      </c>
      <c r="O166" s="490"/>
    </row>
    <row r="167" spans="1:15" ht="15">
      <c r="A167" s="489" t="s">
        <v>480</v>
      </c>
      <c r="B167" s="489"/>
      <c r="C167" s="489"/>
      <c r="D167" s="489"/>
      <c r="E167" s="489"/>
      <c r="F167" s="489"/>
      <c r="G167" s="489"/>
      <c r="H167" s="489"/>
      <c r="I167" s="489"/>
      <c r="J167" s="489"/>
      <c r="K167" s="489"/>
      <c r="L167" s="489"/>
      <c r="M167" s="489"/>
      <c r="N167" s="489"/>
      <c r="O167" s="489"/>
    </row>
    <row r="168" spans="1:15" ht="15">
      <c r="A168" s="489" t="s">
        <v>481</v>
      </c>
      <c r="B168" s="489"/>
      <c r="C168" s="489"/>
      <c r="D168" s="489"/>
      <c r="E168" s="489"/>
      <c r="F168" s="489"/>
      <c r="G168" s="489"/>
      <c r="H168" s="489"/>
      <c r="I168" s="489"/>
      <c r="J168" s="489"/>
      <c r="K168" s="489"/>
      <c r="L168" s="489"/>
      <c r="M168" s="489"/>
      <c r="N168" s="489"/>
      <c r="O168" s="489"/>
    </row>
    <row r="169" spans="1:15" ht="15">
      <c r="A169" s="80"/>
      <c r="B169" s="80"/>
      <c r="C169" s="80"/>
      <c r="D169" s="80"/>
      <c r="E169" s="80"/>
      <c r="F169" s="80"/>
      <c r="G169" s="80"/>
      <c r="H169" s="80"/>
      <c r="I169" s="80"/>
      <c r="J169" s="80"/>
      <c r="K169" s="80"/>
      <c r="L169" s="80"/>
      <c r="M169" s="80"/>
      <c r="N169" s="80"/>
      <c r="O169" s="80"/>
    </row>
    <row r="170" spans="1:15" ht="15">
      <c r="A170" s="84" t="s">
        <v>304</v>
      </c>
      <c r="C170" s="91" t="s">
        <v>75</v>
      </c>
    </row>
    <row r="171" spans="1:15" ht="15" customHeight="1">
      <c r="A171" s="480" t="s">
        <v>286</v>
      </c>
      <c r="B171" s="53"/>
      <c r="C171" s="491" t="s">
        <v>30</v>
      </c>
      <c r="D171" s="492"/>
      <c r="E171" s="492"/>
      <c r="F171" s="492"/>
      <c r="G171" s="493"/>
      <c r="H171" s="491" t="s">
        <v>31</v>
      </c>
      <c r="I171" s="492"/>
      <c r="J171" s="492"/>
      <c r="K171" s="492"/>
      <c r="L171" s="493"/>
      <c r="M171" s="480" t="s">
        <v>287</v>
      </c>
      <c r="N171" s="488" t="s">
        <v>289</v>
      </c>
      <c r="O171" s="488" t="s">
        <v>288</v>
      </c>
    </row>
    <row r="172" spans="1:15" ht="15">
      <c r="A172" s="481"/>
      <c r="B172" s="53"/>
      <c r="C172" s="483" t="s">
        <v>32</v>
      </c>
      <c r="D172" s="485" t="s">
        <v>33</v>
      </c>
      <c r="E172" s="477" t="s">
        <v>34</v>
      </c>
      <c r="F172" s="422"/>
      <c r="G172" s="428"/>
      <c r="H172" s="483" t="s">
        <v>32</v>
      </c>
      <c r="I172" s="485" t="s">
        <v>33</v>
      </c>
      <c r="J172" s="477" t="s">
        <v>34</v>
      </c>
      <c r="K172" s="422"/>
      <c r="L172" s="428"/>
      <c r="M172" s="481"/>
      <c r="N172" s="481"/>
      <c r="O172" s="481"/>
    </row>
    <row r="173" spans="1:15" ht="30">
      <c r="A173" s="482"/>
      <c r="B173" s="53"/>
      <c r="C173" s="484"/>
      <c r="D173" s="486"/>
      <c r="E173" s="214" t="s">
        <v>301</v>
      </c>
      <c r="F173" s="215" t="s">
        <v>302</v>
      </c>
      <c r="G173" s="216" t="s">
        <v>300</v>
      </c>
      <c r="H173" s="484"/>
      <c r="I173" s="486"/>
      <c r="J173" s="214" t="s">
        <v>301</v>
      </c>
      <c r="K173" s="215" t="s">
        <v>302</v>
      </c>
      <c r="L173" s="216" t="s">
        <v>300</v>
      </c>
      <c r="M173" s="482"/>
      <c r="N173" s="482"/>
      <c r="O173" s="482"/>
    </row>
    <row r="174" spans="1:15">
      <c r="A174" s="71"/>
      <c r="B174" s="71"/>
      <c r="C174" s="71"/>
      <c r="D174" s="57"/>
      <c r="E174" s="89"/>
      <c r="F174" s="89"/>
      <c r="G174" s="89"/>
      <c r="H174" s="71"/>
      <c r="I174" s="71"/>
      <c r="J174" s="71"/>
      <c r="K174" s="71"/>
      <c r="L174" s="71"/>
      <c r="M174" s="89"/>
      <c r="N174" s="73"/>
      <c r="O174" s="37"/>
    </row>
    <row r="175" spans="1:15">
      <c r="A175" s="71"/>
      <c r="B175" s="71"/>
      <c r="C175" s="71"/>
      <c r="D175" s="57"/>
      <c r="E175" s="89"/>
      <c r="F175" s="89"/>
      <c r="G175" s="89"/>
      <c r="H175" s="71"/>
      <c r="I175" s="71"/>
      <c r="J175" s="71"/>
      <c r="K175" s="71"/>
      <c r="L175" s="71"/>
      <c r="M175" s="89"/>
      <c r="N175" s="73"/>
      <c r="O175" s="37"/>
    </row>
    <row r="176" spans="1:15">
      <c r="A176" s="71"/>
      <c r="B176" s="71"/>
      <c r="C176" s="71"/>
      <c r="D176" s="57"/>
      <c r="E176" s="89"/>
      <c r="F176" s="89"/>
      <c r="G176" s="89"/>
      <c r="H176" s="71"/>
      <c r="I176" s="71"/>
      <c r="J176" s="71"/>
      <c r="K176" s="71"/>
      <c r="L176" s="71"/>
      <c r="M176" s="89"/>
      <c r="N176" s="73"/>
      <c r="O176" s="37"/>
    </row>
    <row r="177" spans="1:15">
      <c r="A177" s="71"/>
      <c r="B177" s="71"/>
      <c r="C177" s="71"/>
      <c r="D177" s="57"/>
      <c r="E177" s="89"/>
      <c r="F177" s="89"/>
      <c r="G177" s="89"/>
      <c r="H177" s="71"/>
      <c r="I177" s="71"/>
      <c r="J177" s="71"/>
      <c r="K177" s="71"/>
      <c r="L177" s="71"/>
      <c r="M177" s="89"/>
      <c r="N177" s="73"/>
      <c r="O177" s="37"/>
    </row>
    <row r="178" spans="1:15">
      <c r="A178" s="71"/>
      <c r="B178" s="71"/>
      <c r="C178" s="71"/>
      <c r="D178" s="57"/>
      <c r="E178" s="89"/>
      <c r="F178" s="89"/>
      <c r="G178" s="89"/>
      <c r="H178" s="71"/>
      <c r="I178" s="71"/>
      <c r="J178" s="71"/>
      <c r="K178" s="71"/>
      <c r="L178" s="71"/>
      <c r="M178" s="89"/>
      <c r="N178" s="73"/>
      <c r="O178" s="37"/>
    </row>
    <row r="179" spans="1:15">
      <c r="A179" s="71"/>
      <c r="B179" s="71"/>
      <c r="C179" s="71"/>
      <c r="D179" s="57"/>
      <c r="E179" s="89"/>
      <c r="F179" s="89"/>
      <c r="G179" s="89"/>
      <c r="H179" s="71"/>
      <c r="I179" s="71"/>
      <c r="J179" s="71"/>
      <c r="K179" s="71"/>
      <c r="L179" s="71"/>
      <c r="M179" s="89"/>
      <c r="N179" s="73"/>
      <c r="O179" s="37"/>
    </row>
    <row r="180" spans="1:15">
      <c r="A180" s="71"/>
      <c r="B180" s="71"/>
      <c r="C180" s="71"/>
      <c r="D180" s="57"/>
      <c r="E180" s="89"/>
      <c r="F180" s="89"/>
      <c r="G180" s="89"/>
      <c r="H180" s="71"/>
      <c r="I180" s="71"/>
      <c r="J180" s="71"/>
      <c r="K180" s="71"/>
      <c r="L180" s="71"/>
      <c r="M180" s="89"/>
      <c r="N180" s="73"/>
      <c r="O180" s="37"/>
    </row>
    <row r="181" spans="1:15">
      <c r="A181" s="71"/>
      <c r="B181" s="71"/>
      <c r="C181" s="71"/>
      <c r="D181" s="57"/>
      <c r="E181" s="89"/>
      <c r="F181" s="89"/>
      <c r="G181" s="89"/>
      <c r="H181" s="71"/>
      <c r="I181" s="71"/>
      <c r="J181" s="71"/>
      <c r="K181" s="71"/>
      <c r="L181" s="71"/>
      <c r="M181" s="89"/>
      <c r="N181" s="73"/>
      <c r="O181" s="37"/>
    </row>
    <row r="182" spans="1:15">
      <c r="A182" s="71"/>
      <c r="B182" s="71"/>
      <c r="C182" s="71"/>
      <c r="D182" s="57"/>
      <c r="E182" s="89"/>
      <c r="F182" s="89"/>
      <c r="G182" s="89"/>
      <c r="H182" s="71"/>
      <c r="I182" s="71"/>
      <c r="J182" s="71"/>
      <c r="K182" s="71"/>
      <c r="L182" s="71"/>
      <c r="M182" s="89"/>
      <c r="N182" s="73"/>
      <c r="O182" s="37"/>
    </row>
    <row r="183" spans="1:15">
      <c r="A183" s="71"/>
      <c r="B183" s="71"/>
      <c r="C183" s="71"/>
      <c r="D183" s="57"/>
      <c r="E183" s="89"/>
      <c r="F183" s="89"/>
      <c r="G183" s="89"/>
      <c r="H183" s="71"/>
      <c r="I183" s="71"/>
      <c r="J183" s="71"/>
      <c r="K183" s="71"/>
      <c r="L183" s="71"/>
      <c r="M183" s="89"/>
      <c r="N183" s="73"/>
      <c r="O183" s="37"/>
    </row>
    <row r="184" spans="1:15">
      <c r="A184" s="71"/>
      <c r="B184" s="71"/>
      <c r="C184" s="71"/>
      <c r="D184" s="57"/>
      <c r="E184" s="89"/>
      <c r="F184" s="89"/>
      <c r="G184" s="89"/>
      <c r="H184" s="71"/>
      <c r="I184" s="71"/>
      <c r="J184" s="71"/>
      <c r="K184" s="71"/>
      <c r="L184" s="71"/>
      <c r="M184" s="89"/>
      <c r="N184" s="73"/>
      <c r="O184" s="37"/>
    </row>
    <row r="185" spans="1:15">
      <c r="A185" s="71"/>
      <c r="B185" s="71"/>
      <c r="C185" s="71"/>
      <c r="D185" s="57"/>
      <c r="E185" s="89"/>
      <c r="F185" s="89"/>
      <c r="G185" s="89"/>
      <c r="H185" s="71"/>
      <c r="I185" s="71"/>
      <c r="J185" s="71"/>
      <c r="K185" s="71"/>
      <c r="L185" s="71"/>
      <c r="M185" s="89"/>
      <c r="N185" s="73"/>
      <c r="O185" s="37"/>
    </row>
    <row r="186" spans="1:15">
      <c r="A186" s="71"/>
      <c r="B186" s="71"/>
      <c r="C186" s="71"/>
      <c r="D186" s="57"/>
      <c r="E186" s="89"/>
      <c r="F186" s="89"/>
      <c r="G186" s="89"/>
      <c r="H186" s="71"/>
      <c r="I186" s="71"/>
      <c r="J186" s="71"/>
      <c r="K186" s="71"/>
      <c r="L186" s="71"/>
      <c r="M186" s="89"/>
      <c r="N186" s="73"/>
      <c r="O186" s="37"/>
    </row>
    <row r="187" spans="1:15">
      <c r="A187" s="71"/>
      <c r="B187" s="71"/>
      <c r="C187" s="71"/>
      <c r="D187" s="57"/>
      <c r="E187" s="89"/>
      <c r="F187" s="89"/>
      <c r="G187" s="89"/>
      <c r="H187" s="71"/>
      <c r="I187" s="71"/>
      <c r="J187" s="71"/>
      <c r="K187" s="71"/>
      <c r="L187" s="71"/>
      <c r="M187" s="89"/>
      <c r="N187" s="73"/>
      <c r="O187" s="37"/>
    </row>
    <row r="188" spans="1:15">
      <c r="A188" s="71"/>
      <c r="B188" s="71"/>
      <c r="C188" s="71"/>
      <c r="D188" s="57"/>
      <c r="E188" s="89"/>
      <c r="F188" s="89"/>
      <c r="G188" s="89"/>
      <c r="H188" s="71"/>
      <c r="I188" s="71"/>
      <c r="J188" s="71"/>
      <c r="K188" s="71"/>
      <c r="L188" s="71"/>
      <c r="M188" s="89"/>
      <c r="N188" s="73"/>
      <c r="O188" s="37"/>
    </row>
    <row r="189" spans="1:15">
      <c r="A189" s="71"/>
      <c r="B189" s="71"/>
      <c r="C189" s="71"/>
      <c r="D189" s="57"/>
      <c r="E189" s="89"/>
      <c r="F189" s="89"/>
      <c r="G189" s="89"/>
      <c r="H189" s="71"/>
      <c r="I189" s="71"/>
      <c r="J189" s="71"/>
      <c r="K189" s="71"/>
      <c r="L189" s="71"/>
      <c r="M189" s="89"/>
      <c r="N189" s="73"/>
      <c r="O189" s="37"/>
    </row>
    <row r="190" spans="1:15">
      <c r="A190" s="71"/>
      <c r="B190" s="71"/>
      <c r="C190" s="71"/>
      <c r="D190" s="57"/>
      <c r="E190" s="89"/>
      <c r="F190" s="89"/>
      <c r="G190" s="89"/>
      <c r="H190" s="71"/>
      <c r="I190" s="71"/>
      <c r="J190" s="71"/>
      <c r="K190" s="71"/>
      <c r="L190" s="71"/>
      <c r="M190" s="89"/>
      <c r="N190" s="73"/>
      <c r="O190" s="37"/>
    </row>
    <row r="191" spans="1:15">
      <c r="A191" s="71"/>
      <c r="B191" s="71"/>
      <c r="C191" s="71"/>
      <c r="D191" s="57"/>
      <c r="E191" s="89"/>
      <c r="F191" s="89"/>
      <c r="G191" s="89"/>
      <c r="H191" s="71"/>
      <c r="I191" s="71"/>
      <c r="J191" s="71"/>
      <c r="K191" s="71"/>
      <c r="L191" s="71"/>
      <c r="M191" s="89"/>
      <c r="N191" s="73"/>
      <c r="O191" s="37"/>
    </row>
    <row r="192" spans="1:15">
      <c r="A192" s="71"/>
      <c r="B192" s="71"/>
      <c r="C192" s="71"/>
      <c r="D192" s="57"/>
      <c r="E192" s="89"/>
      <c r="F192" s="89"/>
      <c r="G192" s="89"/>
      <c r="H192" s="71"/>
      <c r="I192" s="71"/>
      <c r="J192" s="71"/>
      <c r="K192" s="71"/>
      <c r="L192" s="71"/>
      <c r="M192" s="89"/>
      <c r="N192" s="73"/>
      <c r="O192" s="37"/>
    </row>
    <row r="193" spans="1:15">
      <c r="A193" s="71"/>
      <c r="B193" s="71"/>
      <c r="C193" s="71"/>
      <c r="D193" s="57"/>
      <c r="E193" s="89"/>
      <c r="F193" s="89"/>
      <c r="G193" s="89"/>
      <c r="H193" s="71"/>
      <c r="I193" s="71"/>
      <c r="J193" s="71"/>
      <c r="K193" s="71"/>
      <c r="L193" s="71"/>
      <c r="M193" s="89"/>
      <c r="N193" s="73"/>
      <c r="O193" s="37"/>
    </row>
    <row r="194" spans="1:15">
      <c r="A194" s="71"/>
      <c r="B194" s="71"/>
      <c r="C194" s="71"/>
      <c r="D194" s="57"/>
      <c r="E194" s="89"/>
      <c r="F194" s="89"/>
      <c r="G194" s="89"/>
      <c r="H194" s="71"/>
      <c r="I194" s="71"/>
      <c r="J194" s="71"/>
      <c r="K194" s="71"/>
      <c r="L194" s="71"/>
      <c r="M194" s="89"/>
      <c r="N194" s="73"/>
      <c r="O194" s="37"/>
    </row>
    <row r="195" spans="1:15">
      <c r="A195" s="71"/>
      <c r="B195" s="71"/>
      <c r="C195" s="71"/>
      <c r="D195" s="57"/>
      <c r="E195" s="89"/>
      <c r="F195" s="89"/>
      <c r="G195" s="89"/>
      <c r="H195" s="71"/>
      <c r="I195" s="71"/>
      <c r="J195" s="71"/>
      <c r="K195" s="71"/>
      <c r="L195" s="71"/>
      <c r="M195" s="89"/>
      <c r="N195" s="73"/>
      <c r="O195" s="37"/>
    </row>
    <row r="196" spans="1:15">
      <c r="A196" s="71"/>
      <c r="B196" s="71"/>
      <c r="C196" s="71"/>
      <c r="D196" s="57"/>
      <c r="E196" s="89"/>
      <c r="F196" s="89"/>
      <c r="G196" s="89"/>
      <c r="H196" s="71"/>
      <c r="I196" s="71"/>
      <c r="J196" s="71"/>
      <c r="K196" s="71"/>
      <c r="L196" s="71"/>
      <c r="M196" s="89"/>
      <c r="N196" s="73"/>
      <c r="O196" s="37"/>
    </row>
    <row r="197" spans="1:15">
      <c r="A197" s="71"/>
      <c r="B197" s="71"/>
      <c r="C197" s="71"/>
      <c r="D197" s="57"/>
      <c r="E197" s="89"/>
      <c r="F197" s="89"/>
      <c r="G197" s="89"/>
      <c r="H197" s="71"/>
      <c r="I197" s="71"/>
      <c r="J197" s="71"/>
      <c r="K197" s="71"/>
      <c r="L197" s="71"/>
      <c r="M197" s="89"/>
      <c r="N197" s="73"/>
      <c r="O197" s="37"/>
    </row>
    <row r="198" spans="1:15">
      <c r="A198" s="71"/>
      <c r="B198" s="71"/>
      <c r="C198" s="71"/>
      <c r="D198" s="57"/>
      <c r="E198" s="89"/>
      <c r="F198" s="89"/>
      <c r="G198" s="89"/>
      <c r="H198" s="71"/>
      <c r="I198" s="71"/>
      <c r="J198" s="71"/>
      <c r="K198" s="71"/>
      <c r="L198" s="71"/>
      <c r="M198" s="89"/>
      <c r="N198" s="73"/>
      <c r="O198" s="37"/>
    </row>
    <row r="199" spans="1:15" ht="12.75" customHeight="1">
      <c r="A199" s="71"/>
      <c r="B199" s="71"/>
      <c r="C199" s="56"/>
      <c r="D199" s="57"/>
      <c r="E199" s="89"/>
      <c r="F199" s="89"/>
      <c r="G199" s="89"/>
      <c r="H199" s="71"/>
      <c r="I199" s="71"/>
      <c r="J199" s="71"/>
      <c r="K199" s="71"/>
      <c r="L199" s="71"/>
      <c r="M199" s="89"/>
      <c r="N199" s="73"/>
      <c r="O199" s="37"/>
    </row>
    <row r="200" spans="1:15">
      <c r="A200" s="71"/>
      <c r="B200" s="71"/>
      <c r="C200" s="56"/>
      <c r="D200" s="57"/>
      <c r="E200" s="89"/>
      <c r="F200" s="89"/>
      <c r="G200" s="89"/>
      <c r="H200" s="71"/>
      <c r="I200" s="71"/>
      <c r="J200" s="71"/>
      <c r="K200" s="71"/>
      <c r="L200" s="71"/>
      <c r="M200" s="89"/>
      <c r="N200" s="73"/>
      <c r="O200" s="37"/>
    </row>
    <row r="201" spans="1:15">
      <c r="A201" s="71"/>
      <c r="B201" s="71"/>
      <c r="C201" s="56"/>
      <c r="D201" s="57"/>
      <c r="E201" s="89"/>
      <c r="F201" s="89"/>
      <c r="G201" s="89"/>
      <c r="H201" s="71"/>
      <c r="I201" s="71"/>
      <c r="J201" s="71"/>
      <c r="K201" s="71"/>
      <c r="L201" s="71"/>
      <c r="M201" s="89"/>
      <c r="N201" s="73"/>
      <c r="O201" s="37"/>
    </row>
    <row r="202" spans="1:15">
      <c r="A202" s="71"/>
      <c r="B202" s="71"/>
      <c r="C202" s="56"/>
      <c r="D202" s="57"/>
      <c r="E202" s="89"/>
      <c r="F202" s="89"/>
      <c r="G202" s="89"/>
      <c r="H202" s="71"/>
      <c r="I202" s="71"/>
      <c r="J202" s="71"/>
      <c r="K202" s="71"/>
      <c r="L202" s="71"/>
      <c r="M202" s="89"/>
      <c r="N202" s="73"/>
      <c r="O202" s="37"/>
    </row>
    <row r="203" spans="1:15">
      <c r="A203" s="71"/>
      <c r="B203" s="71"/>
      <c r="C203" s="56"/>
      <c r="D203" s="57"/>
      <c r="E203" s="89"/>
      <c r="F203" s="89"/>
      <c r="G203" s="89"/>
      <c r="H203" s="71"/>
      <c r="I203" s="71"/>
      <c r="J203" s="71"/>
      <c r="K203" s="71"/>
      <c r="L203" s="71"/>
      <c r="M203" s="89"/>
      <c r="N203" s="73"/>
      <c r="O203" s="37"/>
    </row>
    <row r="204" spans="1:15">
      <c r="A204" s="78"/>
      <c r="B204" s="56"/>
      <c r="C204" s="66"/>
      <c r="D204" s="66"/>
      <c r="E204" s="218"/>
      <c r="F204" s="218"/>
      <c r="G204" s="218"/>
      <c r="H204" s="66"/>
      <c r="I204" s="66"/>
      <c r="J204" s="66"/>
      <c r="K204" s="66"/>
      <c r="L204" s="66"/>
      <c r="M204" s="218"/>
      <c r="N204" s="66"/>
      <c r="O204" s="66"/>
    </row>
    <row r="205" spans="1:15">
      <c r="A205" s="56"/>
      <c r="B205" s="56"/>
      <c r="C205" s="56"/>
      <c r="D205" s="56"/>
      <c r="E205" s="56"/>
      <c r="F205" s="56"/>
      <c r="G205" s="56"/>
      <c r="H205" s="56"/>
      <c r="I205" s="56"/>
      <c r="J205" s="56"/>
      <c r="K205" s="56"/>
      <c r="L205" s="56"/>
      <c r="M205" s="56"/>
      <c r="N205" s="56"/>
      <c r="O205" s="56"/>
    </row>
    <row r="206" spans="1:15">
      <c r="A206" s="56"/>
      <c r="B206" s="56"/>
      <c r="C206" s="56"/>
      <c r="D206" s="56"/>
      <c r="E206" s="56"/>
      <c r="F206" s="56"/>
      <c r="G206" s="56"/>
      <c r="H206" s="56"/>
      <c r="I206" s="56"/>
      <c r="J206" s="56"/>
      <c r="K206" s="56"/>
      <c r="L206" s="56"/>
      <c r="M206" s="56"/>
      <c r="N206" s="56"/>
      <c r="O206" s="56"/>
    </row>
    <row r="207" spans="1:15">
      <c r="A207" s="56"/>
      <c r="B207" s="56"/>
      <c r="C207" s="56"/>
      <c r="D207" s="56"/>
      <c r="E207" s="56"/>
      <c r="F207" s="56"/>
      <c r="G207" s="56"/>
      <c r="H207" s="56"/>
      <c r="I207" s="56"/>
      <c r="J207" s="56"/>
      <c r="K207" s="56"/>
      <c r="L207" s="56"/>
      <c r="M207" s="56"/>
      <c r="N207" s="56"/>
      <c r="O207" s="56"/>
    </row>
    <row r="208" spans="1:15">
      <c r="A208" s="71"/>
      <c r="B208" s="71"/>
      <c r="C208" s="71"/>
      <c r="D208" s="71"/>
      <c r="E208" s="71"/>
      <c r="F208" s="71"/>
      <c r="G208" s="71"/>
      <c r="H208" s="71"/>
      <c r="I208" s="71"/>
      <c r="J208" s="71"/>
      <c r="K208" s="71"/>
      <c r="L208" s="71"/>
      <c r="M208" s="71"/>
      <c r="N208" s="71"/>
      <c r="O208" s="71"/>
    </row>
    <row r="209" spans="1:15">
      <c r="A209" s="71"/>
      <c r="B209" s="71"/>
      <c r="C209" s="71"/>
      <c r="D209" s="71"/>
      <c r="E209" s="71"/>
      <c r="F209" s="71"/>
      <c r="G209" s="71"/>
      <c r="H209" s="71"/>
      <c r="I209" s="71"/>
      <c r="J209" s="71"/>
      <c r="K209" s="71"/>
      <c r="L209" s="71"/>
      <c r="M209" s="71"/>
      <c r="N209" s="71"/>
      <c r="O209" s="71"/>
    </row>
    <row r="210" spans="1:15">
      <c r="A210" s="71"/>
      <c r="B210" s="71"/>
      <c r="C210" s="71"/>
      <c r="D210" s="71"/>
      <c r="E210" s="71"/>
      <c r="F210" s="71"/>
      <c r="G210" s="71"/>
      <c r="H210" s="71"/>
      <c r="I210" s="71"/>
      <c r="J210" s="71"/>
      <c r="K210" s="71"/>
      <c r="L210" s="71"/>
      <c r="M210" s="71"/>
      <c r="N210" s="71"/>
      <c r="O210" s="71"/>
    </row>
    <row r="211" spans="1:15">
      <c r="A211" s="71"/>
      <c r="B211" s="71"/>
      <c r="C211" s="71"/>
      <c r="D211" s="71"/>
      <c r="E211" s="71"/>
      <c r="F211" s="71"/>
      <c r="G211" s="71"/>
      <c r="H211" s="71"/>
      <c r="I211" s="71"/>
      <c r="J211" s="71"/>
      <c r="K211" s="71"/>
      <c r="L211" s="71"/>
      <c r="M211" s="71"/>
      <c r="N211" s="71"/>
      <c r="O211" s="71"/>
    </row>
    <row r="212" spans="1:15">
      <c r="A212" s="71"/>
      <c r="B212" s="71"/>
      <c r="C212" s="71"/>
      <c r="D212" s="71"/>
      <c r="E212" s="71"/>
      <c r="F212" s="71"/>
      <c r="G212" s="71"/>
      <c r="H212" s="71"/>
      <c r="I212" s="71"/>
      <c r="J212" s="71"/>
      <c r="K212" s="71"/>
      <c r="L212" s="71"/>
      <c r="M212" s="71"/>
      <c r="N212" s="71"/>
      <c r="O212" s="71"/>
    </row>
    <row r="213" spans="1:15">
      <c r="A213" s="71"/>
      <c r="B213" s="71"/>
      <c r="C213" s="71"/>
      <c r="D213" s="71"/>
      <c r="E213" s="71"/>
      <c r="F213" s="71"/>
      <c r="G213" s="71"/>
      <c r="H213" s="71"/>
      <c r="I213" s="71"/>
      <c r="J213" s="71"/>
      <c r="K213" s="71"/>
      <c r="L213" s="71"/>
      <c r="M213" s="71"/>
      <c r="N213" s="71"/>
      <c r="O213" s="71"/>
    </row>
    <row r="214" spans="1:15">
      <c r="A214" s="78" t="s">
        <v>44</v>
      </c>
      <c r="B214" s="56"/>
      <c r="C214" s="66"/>
      <c r="D214" s="66"/>
      <c r="E214" s="218">
        <f>SUM(E174:E213)</f>
        <v>0</v>
      </c>
      <c r="F214" s="218"/>
      <c r="G214" s="218"/>
      <c r="H214" s="218"/>
      <c r="I214" s="218"/>
      <c r="J214" s="218"/>
      <c r="K214" s="218"/>
      <c r="L214" s="218"/>
      <c r="M214" s="218"/>
      <c r="N214" s="71"/>
      <c r="O214" s="71"/>
    </row>
    <row r="217" spans="1:15">
      <c r="C217" s="55" t="s">
        <v>76</v>
      </c>
      <c r="G217" s="223">
        <f>E214</f>
        <v>0</v>
      </c>
      <c r="H217" s="55" t="s">
        <v>77</v>
      </c>
      <c r="L217" s="222" t="s">
        <v>60</v>
      </c>
    </row>
    <row r="220" spans="1:15" ht="15">
      <c r="A220" s="495" t="s">
        <v>45</v>
      </c>
      <c r="B220" s="496"/>
      <c r="C220" s="496"/>
      <c r="D220" s="496"/>
      <c r="E220" s="496"/>
      <c r="F220" s="496"/>
      <c r="G220" s="496"/>
      <c r="H220" s="496"/>
      <c r="I220" s="496"/>
      <c r="J220" s="496"/>
      <c r="K220" s="496"/>
      <c r="L220" s="496"/>
      <c r="M220" s="496"/>
      <c r="N220" s="496"/>
      <c r="O220" s="496"/>
    </row>
    <row r="221" spans="1:15" ht="15">
      <c r="A221" s="51"/>
      <c r="B221" s="50"/>
      <c r="C221" s="50"/>
      <c r="D221" s="50"/>
      <c r="E221" s="50"/>
      <c r="F221" s="50"/>
      <c r="G221" s="50"/>
      <c r="H221" s="50"/>
      <c r="I221" s="50"/>
      <c r="J221" s="50"/>
      <c r="K221" s="50"/>
      <c r="L221" s="50"/>
      <c r="M221" s="50"/>
      <c r="N221" s="490" t="s">
        <v>393</v>
      </c>
      <c r="O221" s="490"/>
    </row>
    <row r="222" spans="1:15" ht="15">
      <c r="A222" s="489" t="s">
        <v>480</v>
      </c>
      <c r="B222" s="489"/>
      <c r="C222" s="489"/>
      <c r="D222" s="489"/>
      <c r="E222" s="489"/>
      <c r="F222" s="489"/>
      <c r="G222" s="489"/>
      <c r="H222" s="489"/>
      <c r="I222" s="489"/>
      <c r="J222" s="489"/>
      <c r="K222" s="489"/>
      <c r="L222" s="489"/>
      <c r="M222" s="489"/>
      <c r="N222" s="489"/>
      <c r="O222" s="489"/>
    </row>
    <row r="223" spans="1:15" ht="15">
      <c r="A223" s="489" t="s">
        <v>481</v>
      </c>
      <c r="B223" s="489"/>
      <c r="C223" s="489"/>
      <c r="D223" s="489"/>
      <c r="E223" s="489"/>
      <c r="F223" s="489"/>
      <c r="G223" s="489"/>
      <c r="H223" s="489"/>
      <c r="I223" s="489"/>
      <c r="J223" s="489"/>
      <c r="K223" s="489"/>
      <c r="L223" s="489"/>
      <c r="M223" s="489"/>
      <c r="N223" s="489"/>
      <c r="O223" s="489"/>
    </row>
    <row r="224" spans="1:15" ht="15">
      <c r="A224" s="82"/>
      <c r="B224" s="83"/>
      <c r="C224" s="83"/>
      <c r="D224" s="83"/>
      <c r="E224" s="83"/>
      <c r="F224" s="83"/>
      <c r="G224" s="83"/>
      <c r="H224" s="83"/>
      <c r="I224" s="83"/>
      <c r="J224" s="83"/>
      <c r="K224" s="83"/>
      <c r="L224" s="83"/>
      <c r="M224" s="83"/>
      <c r="N224" s="83"/>
      <c r="O224" s="83"/>
    </row>
    <row r="225" spans="1:15">
      <c r="A225" s="74"/>
      <c r="B225" s="74"/>
      <c r="C225" s="74"/>
      <c r="D225" s="74"/>
      <c r="E225" s="74"/>
      <c r="F225" s="74"/>
      <c r="G225" s="74"/>
      <c r="H225" s="74"/>
      <c r="I225" s="74"/>
      <c r="J225" s="74"/>
      <c r="K225" s="74"/>
      <c r="L225" s="74"/>
      <c r="M225" s="74"/>
    </row>
    <row r="226" spans="1:15" ht="15">
      <c r="A226" s="76" t="s">
        <v>306</v>
      </c>
      <c r="B226" s="74"/>
      <c r="C226" s="74"/>
      <c r="D226" s="91"/>
      <c r="E226" s="91"/>
      <c r="F226" s="91"/>
      <c r="G226" s="74"/>
      <c r="H226" s="74"/>
      <c r="I226" s="74"/>
      <c r="J226" s="74"/>
      <c r="K226" s="74"/>
      <c r="L226" s="74"/>
      <c r="M226" s="74"/>
    </row>
    <row r="227" spans="1:15" ht="15" customHeight="1">
      <c r="A227" s="480" t="s">
        <v>286</v>
      </c>
      <c r="B227" s="53"/>
      <c r="C227" s="491" t="s">
        <v>30</v>
      </c>
      <c r="D227" s="492"/>
      <c r="E227" s="492"/>
      <c r="F227" s="492"/>
      <c r="G227" s="493"/>
      <c r="H227" s="491" t="s">
        <v>31</v>
      </c>
      <c r="I227" s="492"/>
      <c r="J227" s="492"/>
      <c r="K227" s="492"/>
      <c r="L227" s="493"/>
      <c r="M227" s="480" t="s">
        <v>287</v>
      </c>
      <c r="N227" s="488" t="s">
        <v>289</v>
      </c>
      <c r="O227" s="488" t="s">
        <v>288</v>
      </c>
    </row>
    <row r="228" spans="1:15" ht="15">
      <c r="A228" s="481"/>
      <c r="B228" s="53"/>
      <c r="C228" s="483" t="s">
        <v>32</v>
      </c>
      <c r="D228" s="485" t="s">
        <v>33</v>
      </c>
      <c r="E228" s="477" t="s">
        <v>34</v>
      </c>
      <c r="F228" s="422"/>
      <c r="G228" s="428"/>
      <c r="H228" s="483" t="s">
        <v>32</v>
      </c>
      <c r="I228" s="485" t="s">
        <v>33</v>
      </c>
      <c r="J228" s="477" t="s">
        <v>34</v>
      </c>
      <c r="K228" s="422"/>
      <c r="L228" s="428"/>
      <c r="M228" s="481"/>
      <c r="N228" s="481"/>
      <c r="O228" s="481"/>
    </row>
    <row r="229" spans="1:15" ht="30">
      <c r="A229" s="482"/>
      <c r="B229" s="53"/>
      <c r="C229" s="484"/>
      <c r="D229" s="486"/>
      <c r="E229" s="214" t="s">
        <v>301</v>
      </c>
      <c r="F229" s="215" t="s">
        <v>302</v>
      </c>
      <c r="G229" s="216" t="s">
        <v>300</v>
      </c>
      <c r="H229" s="484"/>
      <c r="I229" s="486"/>
      <c r="J229" s="214" t="s">
        <v>301</v>
      </c>
      <c r="K229" s="215" t="s">
        <v>302</v>
      </c>
      <c r="L229" s="216" t="s">
        <v>300</v>
      </c>
      <c r="M229" s="482"/>
      <c r="N229" s="482"/>
      <c r="O229" s="482"/>
    </row>
    <row r="230" spans="1:15">
      <c r="A230" s="225"/>
      <c r="B230" s="225"/>
      <c r="C230" s="226"/>
      <c r="D230" s="227"/>
      <c r="E230" s="228"/>
      <c r="F230" s="228"/>
      <c r="G230" s="228"/>
      <c r="H230" s="225"/>
      <c r="I230" s="225"/>
      <c r="J230" s="225"/>
      <c r="K230" s="225"/>
      <c r="L230" s="225"/>
      <c r="M230" s="229"/>
      <c r="N230" s="230"/>
      <c r="O230" s="231"/>
    </row>
    <row r="231" spans="1:15">
      <c r="A231" s="225"/>
      <c r="B231" s="225"/>
      <c r="C231" s="226"/>
      <c r="D231" s="227"/>
      <c r="E231" s="228"/>
      <c r="F231" s="228"/>
      <c r="G231" s="228"/>
      <c r="H231" s="225"/>
      <c r="I231" s="225"/>
      <c r="J231" s="225"/>
      <c r="K231" s="225"/>
      <c r="L231" s="225"/>
      <c r="M231" s="229"/>
      <c r="N231" s="230"/>
      <c r="O231" s="231"/>
    </row>
    <row r="232" spans="1:15">
      <c r="A232" s="56"/>
      <c r="B232" s="71"/>
      <c r="C232" s="56"/>
      <c r="D232" s="72"/>
      <c r="E232" s="219"/>
      <c r="F232" s="219"/>
      <c r="G232" s="89"/>
      <c r="H232" s="71"/>
      <c r="I232" s="71"/>
      <c r="J232" s="71"/>
      <c r="K232" s="71"/>
      <c r="L232" s="71"/>
      <c r="M232" s="224"/>
      <c r="N232" s="73"/>
      <c r="O232" s="37"/>
    </row>
    <row r="233" spans="1:15">
      <c r="A233" s="56"/>
      <c r="B233" s="71"/>
      <c r="C233" s="56"/>
      <c r="D233" s="72"/>
      <c r="E233" s="272"/>
      <c r="F233" s="272"/>
      <c r="G233" s="272"/>
      <c r="H233" s="56"/>
      <c r="I233" s="56"/>
      <c r="J233" s="56"/>
      <c r="K233" s="56"/>
      <c r="L233" s="56"/>
      <c r="M233" s="224"/>
      <c r="N233" s="73"/>
      <c r="O233" s="288"/>
    </row>
    <row r="234" spans="1:15">
      <c r="A234" s="71"/>
      <c r="B234" s="71"/>
      <c r="C234" s="71"/>
      <c r="D234" s="72"/>
      <c r="E234" s="72"/>
      <c r="F234" s="72"/>
      <c r="G234" s="89"/>
      <c r="H234" s="71"/>
      <c r="I234" s="71"/>
      <c r="J234" s="71"/>
      <c r="K234" s="71"/>
      <c r="L234" s="71"/>
      <c r="M234" s="89"/>
      <c r="N234" s="71"/>
      <c r="O234" s="37"/>
    </row>
    <row r="235" spans="1:15">
      <c r="A235" s="71"/>
      <c r="B235" s="71"/>
      <c r="C235" s="71"/>
      <c r="D235" s="72"/>
      <c r="E235" s="72"/>
      <c r="F235" s="72"/>
      <c r="G235" s="89"/>
      <c r="H235" s="71"/>
      <c r="I235" s="71"/>
      <c r="J235" s="71"/>
      <c r="K235" s="71"/>
      <c r="L235" s="71"/>
      <c r="M235" s="89"/>
      <c r="N235" s="71"/>
      <c r="O235" s="37"/>
    </row>
    <row r="236" spans="1:15">
      <c r="A236" s="71"/>
      <c r="B236" s="71"/>
      <c r="C236" s="71"/>
      <c r="D236" s="72"/>
      <c r="E236" s="72"/>
      <c r="F236" s="72"/>
      <c r="G236" s="89"/>
      <c r="H236" s="71"/>
      <c r="I236" s="71"/>
      <c r="J236" s="71"/>
      <c r="K236" s="71"/>
      <c r="L236" s="71"/>
      <c r="M236" s="89"/>
      <c r="N236" s="71"/>
      <c r="O236" s="37"/>
    </row>
    <row r="237" spans="1:15">
      <c r="A237" s="71"/>
      <c r="B237" s="71"/>
      <c r="C237" s="71"/>
      <c r="D237" s="72"/>
      <c r="E237" s="72"/>
      <c r="F237" s="72"/>
      <c r="G237" s="89"/>
      <c r="H237" s="71"/>
      <c r="I237" s="71"/>
      <c r="J237" s="71"/>
      <c r="K237" s="71"/>
      <c r="L237" s="71"/>
      <c r="M237" s="89"/>
      <c r="N237" s="71"/>
      <c r="O237" s="37"/>
    </row>
    <row r="238" spans="1:15">
      <c r="A238" s="71"/>
      <c r="B238" s="71"/>
      <c r="C238" s="71"/>
      <c r="D238" s="72"/>
      <c r="E238" s="72"/>
      <c r="F238" s="72"/>
      <c r="G238" s="89"/>
      <c r="H238" s="71"/>
      <c r="I238" s="71"/>
      <c r="J238" s="71"/>
      <c r="K238" s="71"/>
      <c r="L238" s="71"/>
      <c r="M238" s="89"/>
      <c r="N238" s="71"/>
      <c r="O238" s="37"/>
    </row>
    <row r="239" spans="1:15">
      <c r="A239" s="71"/>
      <c r="B239" s="71"/>
      <c r="C239" s="71"/>
      <c r="D239" s="72"/>
      <c r="E239" s="72"/>
      <c r="F239" s="72"/>
      <c r="G239" s="89"/>
      <c r="H239" s="71"/>
      <c r="I239" s="71"/>
      <c r="J239" s="71"/>
      <c r="K239" s="71"/>
      <c r="L239" s="71"/>
      <c r="M239" s="89"/>
      <c r="N239" s="71"/>
      <c r="O239" s="37"/>
    </row>
    <row r="240" spans="1:15">
      <c r="A240" s="71"/>
      <c r="B240" s="71"/>
      <c r="C240" s="71"/>
      <c r="D240" s="72"/>
      <c r="E240" s="72"/>
      <c r="F240" s="72"/>
      <c r="G240" s="89"/>
      <c r="H240" s="71"/>
      <c r="I240" s="71"/>
      <c r="J240" s="71"/>
      <c r="K240" s="71"/>
      <c r="L240" s="71"/>
      <c r="M240" s="89"/>
      <c r="N240" s="71"/>
      <c r="O240" s="37"/>
    </row>
    <row r="241" spans="1:15">
      <c r="A241" s="71"/>
      <c r="B241" s="71"/>
      <c r="C241" s="71"/>
      <c r="D241" s="72"/>
      <c r="E241" s="72"/>
      <c r="F241" s="72"/>
      <c r="G241" s="89"/>
      <c r="H241" s="71"/>
      <c r="I241" s="71"/>
      <c r="J241" s="71"/>
      <c r="K241" s="71"/>
      <c r="L241" s="71"/>
      <c r="M241" s="89"/>
      <c r="N241" s="71"/>
      <c r="O241" s="37"/>
    </row>
    <row r="242" spans="1:15">
      <c r="A242" s="71"/>
      <c r="B242" s="71"/>
      <c r="C242" s="71"/>
      <c r="D242" s="72"/>
      <c r="E242" s="72"/>
      <c r="F242" s="72"/>
      <c r="G242" s="89"/>
      <c r="H242" s="71"/>
      <c r="I242" s="71"/>
      <c r="J242" s="71"/>
      <c r="K242" s="71"/>
      <c r="L242" s="71"/>
      <c r="M242" s="89"/>
      <c r="N242" s="71"/>
      <c r="O242" s="37"/>
    </row>
    <row r="243" spans="1:15">
      <c r="A243" s="71"/>
      <c r="B243" s="71"/>
      <c r="C243" s="71"/>
      <c r="D243" s="72"/>
      <c r="E243" s="72"/>
      <c r="F243" s="72"/>
      <c r="G243" s="89"/>
      <c r="H243" s="71"/>
      <c r="I243" s="71"/>
      <c r="J243" s="71"/>
      <c r="K243" s="71"/>
      <c r="L243" s="71"/>
      <c r="M243" s="89"/>
      <c r="N243" s="71"/>
      <c r="O243" s="37"/>
    </row>
    <row r="244" spans="1:15">
      <c r="A244" s="71"/>
      <c r="B244" s="71"/>
      <c r="C244" s="71"/>
      <c r="D244" s="72"/>
      <c r="E244" s="72"/>
      <c r="F244" s="72"/>
      <c r="G244" s="89"/>
      <c r="H244" s="71"/>
      <c r="I244" s="71"/>
      <c r="J244" s="71"/>
      <c r="K244" s="71"/>
      <c r="L244" s="71"/>
      <c r="M244" s="89"/>
      <c r="N244" s="71"/>
      <c r="O244" s="37"/>
    </row>
    <row r="245" spans="1:15">
      <c r="A245" s="71"/>
      <c r="B245" s="71"/>
      <c r="C245" s="71"/>
      <c r="D245" s="72"/>
      <c r="E245" s="72"/>
      <c r="F245" s="72"/>
      <c r="G245" s="89"/>
      <c r="H245" s="71"/>
      <c r="I245" s="71"/>
      <c r="J245" s="71"/>
      <c r="K245" s="71"/>
      <c r="L245" s="71"/>
      <c r="M245" s="89"/>
      <c r="N245" s="71"/>
      <c r="O245" s="37"/>
    </row>
    <row r="246" spans="1:15">
      <c r="A246" s="71"/>
      <c r="B246" s="71"/>
      <c r="C246" s="71"/>
      <c r="D246" s="72"/>
      <c r="E246" s="72"/>
      <c r="F246" s="72"/>
      <c r="G246" s="89"/>
      <c r="H246" s="71"/>
      <c r="I246" s="71"/>
      <c r="J246" s="71"/>
      <c r="K246" s="71"/>
      <c r="L246" s="71"/>
      <c r="M246" s="89"/>
      <c r="N246" s="71"/>
      <c r="O246" s="37"/>
    </row>
    <row r="247" spans="1:15">
      <c r="A247" s="71"/>
      <c r="B247" s="71"/>
      <c r="C247" s="71"/>
      <c r="D247" s="72"/>
      <c r="E247" s="72"/>
      <c r="F247" s="72"/>
      <c r="G247" s="89"/>
      <c r="H247" s="71"/>
      <c r="I247" s="71"/>
      <c r="J247" s="71"/>
      <c r="K247" s="71"/>
      <c r="L247" s="71"/>
      <c r="M247" s="89"/>
      <c r="N247" s="71"/>
      <c r="O247" s="37"/>
    </row>
    <row r="248" spans="1:15">
      <c r="A248" s="71"/>
      <c r="B248" s="71"/>
      <c r="C248" s="71"/>
      <c r="D248" s="72"/>
      <c r="E248" s="72"/>
      <c r="F248" s="72"/>
      <c r="G248" s="89"/>
      <c r="H248" s="71"/>
      <c r="I248" s="71"/>
      <c r="J248" s="71"/>
      <c r="K248" s="71"/>
      <c r="L248" s="71"/>
      <c r="M248" s="89"/>
      <c r="N248" s="71"/>
      <c r="O248" s="37"/>
    </row>
    <row r="249" spans="1:15">
      <c r="A249" s="71"/>
      <c r="B249" s="71"/>
      <c r="C249" s="71"/>
      <c r="D249" s="72"/>
      <c r="E249" s="72"/>
      <c r="F249" s="72"/>
      <c r="G249" s="89"/>
      <c r="H249" s="71"/>
      <c r="I249" s="71"/>
      <c r="J249" s="71"/>
      <c r="K249" s="71"/>
      <c r="L249" s="71"/>
      <c r="M249" s="89"/>
      <c r="N249" s="71"/>
      <c r="O249" s="37"/>
    </row>
    <row r="250" spans="1:15">
      <c r="A250" s="71"/>
      <c r="B250" s="71"/>
      <c r="C250" s="71"/>
      <c r="D250" s="72"/>
      <c r="E250" s="72"/>
      <c r="F250" s="72"/>
      <c r="G250" s="89"/>
      <c r="H250" s="71"/>
      <c r="I250" s="71"/>
      <c r="J250" s="71"/>
      <c r="K250" s="71"/>
      <c r="L250" s="71"/>
      <c r="M250" s="89"/>
      <c r="N250" s="71"/>
      <c r="O250" s="37"/>
    </row>
    <row r="251" spans="1:15">
      <c r="A251" s="71"/>
      <c r="B251" s="71"/>
      <c r="C251" s="71"/>
      <c r="D251" s="72"/>
      <c r="E251" s="72"/>
      <c r="F251" s="72"/>
      <c r="G251" s="89"/>
      <c r="H251" s="71"/>
      <c r="I251" s="71"/>
      <c r="J251" s="71"/>
      <c r="K251" s="71"/>
      <c r="L251" s="71"/>
      <c r="M251" s="89"/>
      <c r="N251" s="71"/>
      <c r="O251" s="37"/>
    </row>
    <row r="252" spans="1:15">
      <c r="A252" s="71"/>
      <c r="B252" s="71"/>
      <c r="C252" s="71"/>
      <c r="D252" s="72"/>
      <c r="E252" s="72"/>
      <c r="F252" s="72"/>
      <c r="G252" s="89"/>
      <c r="H252" s="71"/>
      <c r="I252" s="71"/>
      <c r="J252" s="71"/>
      <c r="K252" s="71"/>
      <c r="L252" s="71"/>
      <c r="M252" s="89"/>
      <c r="N252" s="71"/>
      <c r="O252" s="37"/>
    </row>
    <row r="253" spans="1:15">
      <c r="A253" s="71"/>
      <c r="B253" s="71"/>
      <c r="C253" s="71"/>
      <c r="D253" s="72"/>
      <c r="E253" s="72"/>
      <c r="F253" s="72"/>
      <c r="G253" s="89"/>
      <c r="H253" s="71"/>
      <c r="I253" s="71"/>
      <c r="J253" s="71"/>
      <c r="K253" s="71"/>
      <c r="L253" s="71"/>
      <c r="M253" s="89"/>
      <c r="N253" s="71"/>
      <c r="O253" s="37"/>
    </row>
    <row r="254" spans="1:15">
      <c r="A254" s="71"/>
      <c r="B254" s="71"/>
      <c r="C254" s="71"/>
      <c r="D254" s="72"/>
      <c r="E254" s="72"/>
      <c r="F254" s="72"/>
      <c r="G254" s="89"/>
      <c r="H254" s="71"/>
      <c r="I254" s="71"/>
      <c r="J254" s="71"/>
      <c r="K254" s="71"/>
      <c r="L254" s="71"/>
      <c r="M254" s="89"/>
      <c r="N254" s="71"/>
      <c r="O254" s="37"/>
    </row>
    <row r="255" spans="1:15">
      <c r="A255" s="56"/>
      <c r="B255" s="56"/>
      <c r="C255" s="56"/>
      <c r="D255" s="56"/>
      <c r="E255" s="56"/>
      <c r="F255" s="56"/>
      <c r="G255" s="77"/>
      <c r="H255" s="56"/>
      <c r="I255" s="56"/>
      <c r="J255" s="56"/>
      <c r="K255" s="56"/>
      <c r="L255" s="56"/>
      <c r="M255" s="221"/>
      <c r="N255" s="56"/>
      <c r="O255" s="56"/>
    </row>
    <row r="256" spans="1:15">
      <c r="A256" s="71"/>
      <c r="B256" s="71"/>
      <c r="C256" s="71"/>
      <c r="D256" s="71"/>
      <c r="E256" s="71"/>
      <c r="F256" s="71"/>
      <c r="G256" s="71"/>
      <c r="H256" s="71"/>
      <c r="I256" s="71"/>
      <c r="J256" s="71"/>
      <c r="K256" s="71"/>
      <c r="L256" s="71"/>
      <c r="M256" s="71"/>
      <c r="N256" s="71"/>
      <c r="O256" s="71"/>
    </row>
    <row r="257" spans="1:15">
      <c r="A257" s="71"/>
      <c r="B257" s="71"/>
      <c r="C257" s="71"/>
      <c r="D257" s="71"/>
      <c r="E257" s="71"/>
      <c r="F257" s="71"/>
      <c r="G257" s="71"/>
      <c r="H257" s="71"/>
      <c r="I257" s="71"/>
      <c r="J257" s="71"/>
      <c r="K257" s="71"/>
      <c r="L257" s="71"/>
      <c r="M257" s="71"/>
      <c r="N257" s="71"/>
      <c r="O257" s="71"/>
    </row>
    <row r="258" spans="1:15">
      <c r="A258" s="71"/>
      <c r="B258" s="71"/>
      <c r="C258" s="71"/>
      <c r="D258" s="71"/>
      <c r="E258" s="71"/>
      <c r="F258" s="71"/>
      <c r="G258" s="71"/>
      <c r="H258" s="71"/>
      <c r="I258" s="71"/>
      <c r="J258" s="71"/>
      <c r="K258" s="71"/>
      <c r="L258" s="71"/>
      <c r="M258" s="71"/>
      <c r="N258" s="71"/>
      <c r="O258" s="71"/>
    </row>
    <row r="259" spans="1:15">
      <c r="A259" s="71"/>
      <c r="B259" s="71"/>
      <c r="C259" s="71"/>
      <c r="D259" s="71"/>
      <c r="E259" s="71"/>
      <c r="F259" s="71"/>
      <c r="G259" s="71"/>
      <c r="H259" s="71"/>
      <c r="I259" s="71"/>
      <c r="J259" s="71"/>
      <c r="K259" s="71"/>
      <c r="L259" s="71"/>
      <c r="M259" s="71"/>
      <c r="N259" s="71"/>
      <c r="O259" s="71"/>
    </row>
    <row r="260" spans="1:15">
      <c r="A260" s="71"/>
      <c r="B260" s="71"/>
      <c r="C260" s="71"/>
      <c r="D260" s="71"/>
      <c r="E260" s="71"/>
      <c r="F260" s="71"/>
      <c r="G260" s="71"/>
      <c r="H260" s="71"/>
      <c r="I260" s="71"/>
      <c r="J260" s="71"/>
      <c r="K260" s="71"/>
      <c r="L260" s="71"/>
      <c r="M260" s="71"/>
      <c r="N260" s="71"/>
      <c r="O260" s="71"/>
    </row>
    <row r="261" spans="1:15">
      <c r="A261" s="71"/>
      <c r="B261" s="71"/>
      <c r="C261" s="71"/>
      <c r="D261" s="71"/>
      <c r="E261" s="71"/>
      <c r="F261" s="71"/>
      <c r="G261" s="71"/>
      <c r="H261" s="71"/>
      <c r="I261" s="71"/>
      <c r="J261" s="71"/>
      <c r="K261" s="71"/>
      <c r="L261" s="71"/>
      <c r="M261" s="71"/>
      <c r="N261" s="71"/>
      <c r="O261" s="71"/>
    </row>
    <row r="262" spans="1:15">
      <c r="A262" s="71"/>
      <c r="B262" s="71"/>
      <c r="C262" s="71"/>
      <c r="D262" s="71"/>
      <c r="E262" s="71"/>
      <c r="F262" s="71"/>
      <c r="G262" s="71"/>
      <c r="H262" s="71"/>
      <c r="I262" s="71"/>
      <c r="J262" s="71"/>
      <c r="K262" s="71"/>
      <c r="L262" s="71"/>
      <c r="M262" s="71"/>
      <c r="N262" s="71"/>
      <c r="O262" s="71"/>
    </row>
    <row r="263" spans="1:15">
      <c r="A263" s="71"/>
      <c r="B263" s="71"/>
      <c r="C263" s="71"/>
      <c r="D263" s="71"/>
      <c r="E263" s="71"/>
      <c r="F263" s="71"/>
      <c r="G263" s="71"/>
      <c r="H263" s="71"/>
      <c r="I263" s="71"/>
      <c r="J263" s="71"/>
      <c r="K263" s="71"/>
      <c r="L263" s="71"/>
      <c r="M263" s="71"/>
      <c r="N263" s="71"/>
      <c r="O263" s="71"/>
    </row>
    <row r="264" spans="1:15">
      <c r="A264" s="71"/>
      <c r="B264" s="71"/>
      <c r="C264" s="71"/>
      <c r="D264" s="71"/>
      <c r="E264" s="71"/>
      <c r="F264" s="71"/>
      <c r="G264" s="71"/>
      <c r="H264" s="71"/>
      <c r="I264" s="71"/>
      <c r="J264" s="71"/>
      <c r="K264" s="71"/>
      <c r="L264" s="71"/>
      <c r="M264" s="71"/>
      <c r="N264" s="71"/>
      <c r="O264" s="71"/>
    </row>
    <row r="265" spans="1:15">
      <c r="A265" s="71"/>
      <c r="B265" s="71"/>
      <c r="C265" s="71"/>
      <c r="D265" s="71"/>
      <c r="E265" s="71"/>
      <c r="F265" s="71"/>
      <c r="G265" s="71"/>
      <c r="H265" s="71"/>
      <c r="I265" s="71"/>
      <c r="J265" s="71"/>
      <c r="K265" s="71"/>
      <c r="L265" s="71"/>
      <c r="M265" s="71"/>
      <c r="N265" s="71"/>
      <c r="O265" s="71"/>
    </row>
    <row r="266" spans="1:15">
      <c r="A266" s="71"/>
      <c r="B266" s="71"/>
      <c r="C266" s="71"/>
      <c r="D266" s="71"/>
      <c r="E266" s="71"/>
      <c r="F266" s="71"/>
      <c r="G266" s="71"/>
      <c r="H266" s="71"/>
      <c r="I266" s="71"/>
      <c r="J266" s="71"/>
      <c r="K266" s="71"/>
      <c r="L266" s="71"/>
      <c r="M266" s="71"/>
      <c r="N266" s="71"/>
      <c r="O266" s="71"/>
    </row>
    <row r="267" spans="1:15">
      <c r="A267" s="66" t="s">
        <v>46</v>
      </c>
      <c r="B267" s="71"/>
      <c r="C267" s="66"/>
      <c r="D267" s="232"/>
      <c r="E267" s="234">
        <f>SUM(E230:E266)</f>
        <v>0</v>
      </c>
      <c r="F267" s="234"/>
      <c r="G267" s="234"/>
      <c r="H267" s="66"/>
      <c r="I267" s="66"/>
      <c r="J267" s="66"/>
      <c r="K267" s="66"/>
      <c r="L267" s="66"/>
      <c r="M267" s="233"/>
      <c r="N267" s="71"/>
      <c r="O267" s="71"/>
    </row>
    <row r="270" spans="1:15">
      <c r="C270" s="55" t="s">
        <v>281</v>
      </c>
      <c r="G270" s="223">
        <f>E267</f>
        <v>0</v>
      </c>
      <c r="H270" s="55" t="s">
        <v>282</v>
      </c>
      <c r="L270" s="222" t="s">
        <v>60</v>
      </c>
    </row>
    <row r="273" spans="1:15" ht="15">
      <c r="A273" s="494" t="s">
        <v>47</v>
      </c>
      <c r="B273" s="494"/>
      <c r="C273" s="494"/>
      <c r="D273" s="494"/>
      <c r="E273" s="494"/>
      <c r="F273" s="494"/>
      <c r="G273" s="494"/>
      <c r="H273" s="494"/>
      <c r="I273" s="494"/>
      <c r="J273" s="494"/>
      <c r="K273" s="494"/>
      <c r="L273" s="494"/>
      <c r="M273" s="494"/>
      <c r="N273" s="494"/>
      <c r="O273" s="494"/>
    </row>
    <row r="274" spans="1:15" ht="15">
      <c r="A274" s="51"/>
      <c r="B274" s="50"/>
      <c r="C274" s="50"/>
      <c r="D274" s="50"/>
      <c r="E274" s="50"/>
      <c r="F274" s="50"/>
      <c r="G274" s="50"/>
      <c r="H274" s="50"/>
      <c r="I274" s="50"/>
      <c r="J274" s="50"/>
      <c r="K274" s="50"/>
      <c r="L274" s="50"/>
      <c r="M274" s="50"/>
      <c r="N274" s="490" t="s">
        <v>393</v>
      </c>
      <c r="O274" s="490"/>
    </row>
    <row r="275" spans="1:15" ht="15">
      <c r="A275" s="489" t="s">
        <v>480</v>
      </c>
      <c r="B275" s="489"/>
      <c r="C275" s="489"/>
      <c r="D275" s="489"/>
      <c r="E275" s="489"/>
      <c r="F275" s="489"/>
      <c r="G275" s="489"/>
      <c r="H275" s="489"/>
      <c r="I275" s="489"/>
      <c r="J275" s="489"/>
      <c r="K275" s="489"/>
      <c r="L275" s="489"/>
      <c r="M275" s="489"/>
      <c r="N275" s="489"/>
      <c r="O275" s="489"/>
    </row>
    <row r="276" spans="1:15" ht="15">
      <c r="A276" s="489" t="s">
        <v>481</v>
      </c>
      <c r="B276" s="489"/>
      <c r="C276" s="489"/>
      <c r="D276" s="489"/>
      <c r="E276" s="489"/>
      <c r="F276" s="489"/>
      <c r="G276" s="489"/>
      <c r="H276" s="489"/>
      <c r="I276" s="489"/>
      <c r="J276" s="489"/>
      <c r="K276" s="489"/>
      <c r="L276" s="489"/>
      <c r="M276" s="489"/>
      <c r="N276" s="489"/>
      <c r="O276" s="489"/>
    </row>
    <row r="277" spans="1:15" ht="15">
      <c r="A277" s="80"/>
      <c r="B277" s="80"/>
      <c r="C277" s="80"/>
      <c r="D277" s="80"/>
      <c r="E277" s="80"/>
      <c r="F277" s="80"/>
      <c r="G277" s="80"/>
      <c r="H277" s="80"/>
      <c r="I277" s="80"/>
      <c r="J277" s="80"/>
      <c r="K277" s="80"/>
      <c r="L277" s="80"/>
      <c r="M277" s="80"/>
      <c r="N277" s="80"/>
      <c r="O277" s="80"/>
    </row>
    <row r="279" spans="1:15" ht="15">
      <c r="A279" s="76" t="s">
        <v>283</v>
      </c>
      <c r="D279" s="92"/>
      <c r="E279" s="92"/>
      <c r="F279" s="92"/>
    </row>
    <row r="280" spans="1:15" ht="15" customHeight="1">
      <c r="A280" s="480" t="s">
        <v>286</v>
      </c>
      <c r="B280" s="53"/>
      <c r="C280" s="491" t="s">
        <v>30</v>
      </c>
      <c r="D280" s="492"/>
      <c r="E280" s="492"/>
      <c r="F280" s="492"/>
      <c r="G280" s="493"/>
      <c r="H280" s="491" t="s">
        <v>31</v>
      </c>
      <c r="I280" s="492"/>
      <c r="J280" s="492"/>
      <c r="K280" s="492"/>
      <c r="L280" s="493"/>
      <c r="M280" s="480" t="s">
        <v>287</v>
      </c>
      <c r="N280" s="488" t="s">
        <v>289</v>
      </c>
      <c r="O280" s="488" t="s">
        <v>288</v>
      </c>
    </row>
    <row r="281" spans="1:15" ht="15">
      <c r="A281" s="481"/>
      <c r="B281" s="53"/>
      <c r="C281" s="483" t="s">
        <v>32</v>
      </c>
      <c r="D281" s="485" t="s">
        <v>33</v>
      </c>
      <c r="E281" s="477" t="s">
        <v>34</v>
      </c>
      <c r="F281" s="422"/>
      <c r="G281" s="428"/>
      <c r="H281" s="483" t="s">
        <v>32</v>
      </c>
      <c r="I281" s="485" t="s">
        <v>33</v>
      </c>
      <c r="J281" s="477" t="s">
        <v>34</v>
      </c>
      <c r="K281" s="422"/>
      <c r="L281" s="428"/>
      <c r="M281" s="481"/>
      <c r="N281" s="481"/>
      <c r="O281" s="481"/>
    </row>
    <row r="282" spans="1:15" ht="30">
      <c r="A282" s="482"/>
      <c r="B282" s="53"/>
      <c r="C282" s="484"/>
      <c r="D282" s="486"/>
      <c r="E282" s="214" t="s">
        <v>301</v>
      </c>
      <c r="F282" s="215" t="s">
        <v>302</v>
      </c>
      <c r="G282" s="216" t="s">
        <v>300</v>
      </c>
      <c r="H282" s="484"/>
      <c r="I282" s="486"/>
      <c r="J282" s="214" t="s">
        <v>301</v>
      </c>
      <c r="K282" s="215" t="s">
        <v>302</v>
      </c>
      <c r="L282" s="216" t="s">
        <v>300</v>
      </c>
      <c r="M282" s="482"/>
      <c r="N282" s="482"/>
      <c r="O282" s="482"/>
    </row>
    <row r="283" spans="1:15">
      <c r="A283" s="56"/>
      <c r="B283" s="71"/>
      <c r="C283" s="56"/>
      <c r="D283" s="72"/>
      <c r="E283" s="219"/>
      <c r="F283" s="219"/>
      <c r="G283" s="89"/>
      <c r="H283" s="71"/>
      <c r="I283" s="71"/>
      <c r="J283" s="71"/>
      <c r="K283" s="71"/>
      <c r="L283" s="71"/>
      <c r="M283" s="89"/>
      <c r="N283" s="73"/>
      <c r="O283" s="37"/>
    </row>
    <row r="284" spans="1:15">
      <c r="A284" s="56"/>
      <c r="B284" s="71"/>
      <c r="C284" s="56"/>
      <c r="D284" s="72"/>
      <c r="E284" s="219"/>
      <c r="F284" s="219"/>
      <c r="G284" s="89"/>
      <c r="H284" s="71"/>
      <c r="I284" s="71"/>
      <c r="J284" s="71"/>
      <c r="K284" s="71"/>
      <c r="L284" s="71"/>
      <c r="M284" s="89"/>
      <c r="N284" s="73"/>
      <c r="O284" s="37"/>
    </row>
    <row r="285" spans="1:15">
      <c r="A285" s="56"/>
      <c r="B285" s="71"/>
      <c r="C285" s="56"/>
      <c r="D285" s="72"/>
      <c r="E285" s="219"/>
      <c r="F285" s="219"/>
      <c r="G285" s="89"/>
      <c r="H285" s="71"/>
      <c r="I285" s="71"/>
      <c r="J285" s="71"/>
      <c r="K285" s="71"/>
      <c r="L285" s="71"/>
      <c r="M285" s="89"/>
      <c r="N285" s="73"/>
      <c r="O285" s="37"/>
    </row>
    <row r="286" spans="1:15">
      <c r="A286" s="56"/>
      <c r="B286" s="71"/>
      <c r="C286" s="56"/>
      <c r="D286" s="72"/>
      <c r="E286" s="219"/>
      <c r="F286" s="219"/>
      <c r="G286" s="89"/>
      <c r="H286" s="71"/>
      <c r="I286" s="71"/>
      <c r="J286" s="71"/>
      <c r="K286" s="71"/>
      <c r="L286" s="71"/>
      <c r="M286" s="89"/>
      <c r="N286" s="73"/>
      <c r="O286" s="37"/>
    </row>
    <row r="287" spans="1:15">
      <c r="A287" s="56"/>
      <c r="B287" s="71"/>
      <c r="C287" s="56"/>
      <c r="D287" s="72"/>
      <c r="E287" s="219"/>
      <c r="F287" s="219"/>
      <c r="G287" s="89"/>
      <c r="H287" s="71"/>
      <c r="I287" s="71"/>
      <c r="J287" s="71"/>
      <c r="K287" s="71"/>
      <c r="L287" s="71"/>
      <c r="M287" s="89"/>
      <c r="N287" s="73"/>
      <c r="O287" s="37"/>
    </row>
    <row r="288" spans="1:15">
      <c r="A288" s="56"/>
      <c r="B288" s="71"/>
      <c r="C288" s="56"/>
      <c r="D288" s="72"/>
      <c r="E288" s="219"/>
      <c r="F288" s="219"/>
      <c r="G288" s="89"/>
      <c r="H288" s="71"/>
      <c r="I288" s="71"/>
      <c r="J288" s="71"/>
      <c r="K288" s="71"/>
      <c r="L288" s="71"/>
      <c r="M288" s="89"/>
      <c r="N288" s="73"/>
      <c r="O288" s="59"/>
    </row>
    <row r="289" spans="1:15">
      <c r="A289" s="71"/>
      <c r="B289" s="71"/>
      <c r="C289" s="71"/>
      <c r="D289" s="71"/>
      <c r="E289" s="71"/>
      <c r="F289" s="71"/>
      <c r="G289" s="71"/>
      <c r="H289" s="71"/>
      <c r="I289" s="71"/>
      <c r="J289" s="71"/>
      <c r="K289" s="71"/>
      <c r="L289" s="71"/>
      <c r="M289" s="71"/>
      <c r="N289" s="71"/>
      <c r="O289" s="71"/>
    </row>
    <row r="290" spans="1:15">
      <c r="A290" s="71"/>
      <c r="B290" s="71"/>
      <c r="C290" s="71"/>
      <c r="D290" s="71"/>
      <c r="E290" s="71"/>
      <c r="F290" s="71"/>
      <c r="G290" s="71"/>
      <c r="H290" s="71"/>
      <c r="I290" s="71"/>
      <c r="J290" s="71"/>
      <c r="K290" s="71"/>
      <c r="L290" s="71"/>
      <c r="M290" s="71"/>
      <c r="N290" s="71"/>
      <c r="O290" s="71"/>
    </row>
    <row r="291" spans="1:15">
      <c r="A291" s="71"/>
      <c r="B291" s="71"/>
      <c r="C291" s="71"/>
      <c r="D291" s="71"/>
      <c r="E291" s="71"/>
      <c r="F291" s="71"/>
      <c r="G291" s="71"/>
      <c r="H291" s="71"/>
      <c r="I291" s="71"/>
      <c r="J291" s="71"/>
      <c r="K291" s="71"/>
      <c r="L291" s="71"/>
      <c r="M291" s="71"/>
      <c r="N291" s="71"/>
      <c r="O291" s="71"/>
    </row>
    <row r="292" spans="1:15">
      <c r="A292" s="71"/>
      <c r="B292" s="71"/>
      <c r="C292" s="72"/>
      <c r="D292" s="71"/>
      <c r="E292" s="71"/>
      <c r="F292" s="71"/>
      <c r="G292" s="71"/>
      <c r="H292" s="71"/>
      <c r="I292" s="71"/>
      <c r="J292" s="71"/>
      <c r="K292" s="71"/>
      <c r="L292" s="71"/>
      <c r="M292" s="71"/>
      <c r="N292" s="71"/>
      <c r="O292" s="71"/>
    </row>
    <row r="293" spans="1:15">
      <c r="A293" s="71"/>
      <c r="B293" s="71"/>
      <c r="C293" s="72"/>
      <c r="D293" s="72"/>
      <c r="E293" s="72"/>
      <c r="F293" s="72"/>
      <c r="G293" s="71"/>
      <c r="H293" s="71"/>
      <c r="I293" s="71"/>
      <c r="J293" s="71"/>
      <c r="K293" s="71"/>
      <c r="L293" s="71"/>
      <c r="M293" s="71"/>
      <c r="N293" s="71"/>
      <c r="O293" s="71"/>
    </row>
    <row r="294" spans="1:15">
      <c r="A294" s="71"/>
      <c r="B294" s="71"/>
      <c r="C294" s="72"/>
      <c r="D294" s="72"/>
      <c r="E294" s="72"/>
      <c r="F294" s="72"/>
      <c r="G294" s="71"/>
      <c r="H294" s="71"/>
      <c r="I294" s="71"/>
      <c r="J294" s="71"/>
      <c r="K294" s="71"/>
      <c r="L294" s="71"/>
      <c r="M294" s="71"/>
      <c r="N294" s="71"/>
      <c r="O294" s="71"/>
    </row>
    <row r="295" spans="1:15">
      <c r="A295" s="71"/>
      <c r="B295" s="71"/>
      <c r="C295" s="72"/>
      <c r="D295" s="72"/>
      <c r="E295" s="72"/>
      <c r="F295" s="72"/>
      <c r="G295" s="71"/>
      <c r="H295" s="71"/>
      <c r="I295" s="71"/>
      <c r="J295" s="71"/>
      <c r="K295" s="71"/>
      <c r="L295" s="71"/>
      <c r="M295" s="71"/>
      <c r="N295" s="71"/>
      <c r="O295" s="71"/>
    </row>
    <row r="296" spans="1:15">
      <c r="A296" s="71"/>
      <c r="B296" s="71"/>
      <c r="C296" s="72"/>
      <c r="D296" s="72"/>
      <c r="E296" s="72"/>
      <c r="F296" s="72"/>
      <c r="G296" s="71"/>
      <c r="H296" s="71"/>
      <c r="I296" s="71"/>
      <c r="J296" s="71"/>
      <c r="K296" s="71"/>
      <c r="L296" s="71"/>
      <c r="M296" s="71"/>
      <c r="N296" s="71"/>
      <c r="O296" s="71"/>
    </row>
    <row r="297" spans="1:15">
      <c r="A297" s="71"/>
      <c r="B297" s="71"/>
      <c r="C297" s="72"/>
      <c r="D297" s="72"/>
      <c r="E297" s="72"/>
      <c r="F297" s="72"/>
      <c r="G297" s="71"/>
      <c r="H297" s="71"/>
      <c r="I297" s="71"/>
      <c r="J297" s="71"/>
      <c r="K297" s="71"/>
      <c r="L297" s="71"/>
      <c r="M297" s="71"/>
      <c r="N297" s="71"/>
      <c r="O297" s="71"/>
    </row>
    <row r="298" spans="1:15">
      <c r="A298" s="71"/>
      <c r="B298" s="71"/>
      <c r="C298" s="71"/>
      <c r="D298" s="71"/>
      <c r="E298" s="71"/>
      <c r="F298" s="71"/>
      <c r="G298" s="71"/>
      <c r="H298" s="71"/>
      <c r="I298" s="71"/>
      <c r="J298" s="71"/>
      <c r="K298" s="71"/>
      <c r="L298" s="71"/>
      <c r="M298" s="71"/>
      <c r="N298" s="71"/>
      <c r="O298" s="71"/>
    </row>
    <row r="299" spans="1:15">
      <c r="A299" s="71"/>
      <c r="B299" s="71"/>
      <c r="C299" s="71"/>
      <c r="D299" s="71"/>
      <c r="E299" s="71"/>
      <c r="F299" s="71"/>
      <c r="G299" s="71"/>
      <c r="H299" s="71"/>
      <c r="I299" s="71"/>
      <c r="J299" s="71"/>
      <c r="K299" s="71"/>
      <c r="L299" s="71"/>
      <c r="M299" s="71"/>
      <c r="N299" s="71"/>
      <c r="O299" s="71"/>
    </row>
    <row r="300" spans="1:15">
      <c r="A300" s="71"/>
      <c r="B300" s="71"/>
      <c r="C300" s="71"/>
      <c r="D300" s="71"/>
      <c r="E300" s="71"/>
      <c r="F300" s="71"/>
      <c r="G300" s="71"/>
      <c r="H300" s="71"/>
      <c r="I300" s="71"/>
      <c r="J300" s="71"/>
      <c r="K300" s="71"/>
      <c r="L300" s="71"/>
      <c r="M300" s="71"/>
      <c r="N300" s="71"/>
      <c r="O300" s="71"/>
    </row>
    <row r="301" spans="1:15">
      <c r="A301" s="71"/>
      <c r="B301" s="71"/>
      <c r="C301" s="71"/>
      <c r="D301" s="71"/>
      <c r="E301" s="71"/>
      <c r="F301" s="71"/>
      <c r="G301" s="71"/>
      <c r="H301" s="71"/>
      <c r="I301" s="71"/>
      <c r="J301" s="71"/>
      <c r="K301" s="71"/>
      <c r="L301" s="71"/>
      <c r="M301" s="71"/>
      <c r="N301" s="71"/>
      <c r="O301" s="71"/>
    </row>
    <row r="302" spans="1:15">
      <c r="A302" s="71"/>
      <c r="B302" s="71"/>
      <c r="C302" s="71"/>
      <c r="D302" s="71"/>
      <c r="E302" s="71"/>
      <c r="F302" s="71"/>
      <c r="G302" s="71"/>
      <c r="H302" s="71"/>
      <c r="I302" s="71"/>
      <c r="J302" s="71"/>
      <c r="K302" s="71"/>
      <c r="L302" s="71"/>
      <c r="M302" s="71"/>
      <c r="N302" s="71"/>
      <c r="O302" s="71"/>
    </row>
    <row r="303" spans="1:15">
      <c r="A303" s="71"/>
      <c r="B303" s="71"/>
      <c r="C303" s="71"/>
      <c r="D303" s="71"/>
      <c r="E303" s="71"/>
      <c r="F303" s="71"/>
      <c r="G303" s="71"/>
      <c r="H303" s="71"/>
      <c r="I303" s="71"/>
      <c r="J303" s="71"/>
      <c r="K303" s="71"/>
      <c r="L303" s="71"/>
      <c r="M303" s="71"/>
      <c r="N303" s="71"/>
      <c r="O303" s="71"/>
    </row>
    <row r="304" spans="1:15">
      <c r="A304" s="71"/>
      <c r="B304" s="71"/>
      <c r="C304" s="71"/>
      <c r="D304" s="71"/>
      <c r="E304" s="71"/>
      <c r="F304" s="71"/>
      <c r="G304" s="71"/>
      <c r="H304" s="71"/>
      <c r="I304" s="71"/>
      <c r="J304" s="71"/>
      <c r="K304" s="71"/>
      <c r="L304" s="71"/>
      <c r="M304" s="71"/>
      <c r="N304" s="71"/>
      <c r="O304" s="71"/>
    </row>
    <row r="305" spans="1:15">
      <c r="A305" s="71"/>
      <c r="B305" s="71"/>
      <c r="C305" s="71"/>
      <c r="D305" s="71"/>
      <c r="E305" s="73"/>
      <c r="F305" s="73"/>
      <c r="G305" s="73"/>
      <c r="H305" s="73"/>
      <c r="I305" s="73"/>
      <c r="J305" s="73"/>
      <c r="K305" s="73"/>
      <c r="L305" s="73"/>
      <c r="M305" s="73"/>
      <c r="N305" s="71"/>
      <c r="O305" s="71"/>
    </row>
    <row r="306" spans="1:15">
      <c r="A306" s="66" t="s">
        <v>48</v>
      </c>
      <c r="B306" s="66"/>
      <c r="C306" s="66"/>
      <c r="D306" s="66"/>
      <c r="E306" s="218">
        <f>SUM(E283:E305)</f>
        <v>0</v>
      </c>
      <c r="F306" s="218"/>
      <c r="G306" s="218"/>
      <c r="H306" s="218"/>
      <c r="I306" s="218"/>
      <c r="J306" s="218"/>
      <c r="K306" s="218"/>
      <c r="L306" s="218"/>
      <c r="M306" s="218"/>
      <c r="N306" s="66"/>
      <c r="O306" s="66"/>
    </row>
    <row r="307" spans="1:15" ht="15">
      <c r="A307" s="79"/>
      <c r="B307" s="79"/>
      <c r="C307" s="79"/>
      <c r="D307" s="79"/>
      <c r="E307" s="79"/>
      <c r="F307" s="79"/>
      <c r="G307" s="79"/>
      <c r="H307" s="79"/>
      <c r="I307" s="79"/>
      <c r="J307" s="79"/>
      <c r="K307" s="79"/>
      <c r="L307" s="79"/>
      <c r="M307" s="79"/>
      <c r="N307" s="74"/>
      <c r="O307" s="74"/>
    </row>
    <row r="308" spans="1:15">
      <c r="A308" s="55"/>
      <c r="G308" s="93"/>
      <c r="H308" s="55"/>
      <c r="M308" s="94"/>
    </row>
    <row r="309" spans="1:15">
      <c r="C309" s="55" t="s">
        <v>284</v>
      </c>
      <c r="G309" s="223">
        <f>E306</f>
        <v>0</v>
      </c>
      <c r="H309" s="55" t="s">
        <v>285</v>
      </c>
      <c r="L309" s="222" t="s">
        <v>60</v>
      </c>
    </row>
    <row r="312" spans="1:15" ht="15">
      <c r="A312" s="79" t="s">
        <v>49</v>
      </c>
      <c r="B312" s="79"/>
      <c r="C312" s="79"/>
      <c r="D312" s="79"/>
      <c r="E312" s="236">
        <f>E214+E267+E306</f>
        <v>0</v>
      </c>
      <c r="F312" s="236">
        <f>F214+F267+F306</f>
        <v>0</v>
      </c>
      <c r="G312" s="236">
        <f>G214+G267+G306</f>
        <v>0</v>
      </c>
      <c r="H312" s="79" t="s">
        <v>50</v>
      </c>
      <c r="I312" s="79"/>
      <c r="J312" s="79"/>
      <c r="K312" s="236">
        <f>J109+J159</f>
        <v>0</v>
      </c>
      <c r="L312" s="236">
        <f>K109+K159</f>
        <v>0</v>
      </c>
      <c r="M312" s="236">
        <f>L109+L159</f>
        <v>0</v>
      </c>
    </row>
    <row r="316" spans="1:15" ht="15">
      <c r="A316" s="76" t="s">
        <v>51</v>
      </c>
    </row>
    <row r="319" spans="1:15" ht="15">
      <c r="A319" s="76" t="s">
        <v>52</v>
      </c>
    </row>
    <row r="327" spans="1:15">
      <c r="A327" s="237"/>
      <c r="B327" s="237"/>
      <c r="C327" s="237"/>
      <c r="D327" s="237"/>
      <c r="E327" s="237"/>
      <c r="F327" s="237"/>
      <c r="G327" s="237"/>
      <c r="H327" s="237"/>
      <c r="I327" s="237"/>
      <c r="J327" s="237"/>
      <c r="K327" s="237"/>
      <c r="L327" s="237"/>
      <c r="M327" s="237"/>
      <c r="N327" s="237"/>
      <c r="O327" s="237"/>
    </row>
    <row r="328" spans="1:15">
      <c r="A328" s="237"/>
      <c r="B328" s="237"/>
      <c r="C328" s="237"/>
      <c r="D328" s="237"/>
      <c r="E328" s="237"/>
      <c r="F328" s="237"/>
      <c r="G328" s="237"/>
      <c r="H328" s="237"/>
      <c r="I328" s="237"/>
      <c r="J328" s="237"/>
      <c r="K328" s="237"/>
      <c r="L328" s="237"/>
      <c r="M328" s="237"/>
      <c r="N328" s="237"/>
      <c r="O328" s="237"/>
    </row>
    <row r="329" spans="1:15">
      <c r="A329" s="237"/>
      <c r="B329" s="237"/>
      <c r="C329" s="237"/>
      <c r="D329" s="237"/>
      <c r="E329" s="237"/>
      <c r="F329" s="237"/>
      <c r="G329" s="237"/>
      <c r="H329" s="237"/>
      <c r="I329" s="237"/>
      <c r="J329" s="237"/>
      <c r="K329" s="237"/>
      <c r="L329" s="237"/>
      <c r="M329" s="237"/>
      <c r="N329" s="237"/>
      <c r="O329" s="237"/>
    </row>
    <row r="330" spans="1:15" ht="15">
      <c r="A330" s="82"/>
      <c r="B330" s="82"/>
      <c r="C330" s="82"/>
      <c r="D330" s="82"/>
      <c r="E330" s="82"/>
      <c r="F330" s="82"/>
      <c r="G330" s="82"/>
      <c r="H330" s="82"/>
      <c r="I330" s="82"/>
      <c r="J330" s="82"/>
      <c r="K330" s="82"/>
      <c r="L330" s="82"/>
      <c r="M330" s="82"/>
      <c r="N330" s="82"/>
      <c r="O330" s="82"/>
    </row>
    <row r="331" spans="1:15" ht="15">
      <c r="A331" s="82"/>
      <c r="B331" s="82"/>
      <c r="C331" s="82"/>
      <c r="D331" s="82"/>
      <c r="E331" s="82"/>
      <c r="F331" s="82"/>
      <c r="G331" s="82"/>
      <c r="H331" s="82"/>
      <c r="I331" s="82"/>
      <c r="J331" s="82"/>
      <c r="K331" s="82"/>
      <c r="L331" s="82"/>
      <c r="M331" s="82"/>
      <c r="N331" s="70"/>
      <c r="O331" s="70"/>
    </row>
    <row r="332" spans="1:15" ht="15">
      <c r="A332" s="75"/>
      <c r="B332" s="75"/>
      <c r="C332" s="75"/>
      <c r="D332" s="75"/>
      <c r="E332" s="75"/>
      <c r="F332" s="75"/>
      <c r="G332" s="75"/>
      <c r="H332" s="75"/>
      <c r="I332" s="75"/>
      <c r="J332" s="75"/>
      <c r="K332" s="75"/>
      <c r="L332" s="75"/>
      <c r="M332" s="75"/>
      <c r="N332" s="75"/>
      <c r="O332" s="75"/>
    </row>
    <row r="333" spans="1:15" ht="15">
      <c r="A333" s="75"/>
      <c r="B333" s="75"/>
      <c r="C333" s="75"/>
      <c r="D333" s="75"/>
      <c r="E333" s="75"/>
      <c r="F333" s="75"/>
      <c r="G333" s="75"/>
      <c r="H333" s="75"/>
      <c r="I333" s="75"/>
      <c r="J333" s="75"/>
      <c r="K333" s="75"/>
      <c r="L333" s="75"/>
      <c r="M333" s="75"/>
      <c r="N333" s="75"/>
      <c r="O333" s="75"/>
    </row>
    <row r="334" spans="1:15" ht="15">
      <c r="A334" s="82"/>
      <c r="B334" s="82"/>
      <c r="C334" s="82"/>
      <c r="D334" s="82"/>
      <c r="E334" s="82"/>
      <c r="F334" s="82"/>
      <c r="G334" s="82"/>
      <c r="H334" s="82"/>
      <c r="I334" s="82"/>
      <c r="J334" s="82"/>
      <c r="K334" s="82"/>
      <c r="L334" s="82"/>
      <c r="M334" s="82"/>
      <c r="N334" s="82"/>
      <c r="O334" s="82"/>
    </row>
    <row r="335" spans="1:15">
      <c r="A335" s="237"/>
      <c r="B335" s="237"/>
      <c r="C335" s="237"/>
      <c r="D335" s="237"/>
      <c r="E335" s="237"/>
      <c r="F335" s="237"/>
      <c r="G335" s="237"/>
      <c r="H335" s="237"/>
      <c r="I335" s="237"/>
      <c r="J335" s="237"/>
      <c r="K335" s="237"/>
      <c r="L335" s="237"/>
      <c r="M335" s="237"/>
      <c r="N335" s="237"/>
      <c r="O335" s="237"/>
    </row>
    <row r="336" spans="1:15" ht="15">
      <c r="A336" s="238"/>
      <c r="B336" s="237"/>
      <c r="C336" s="237"/>
      <c r="D336" s="237"/>
      <c r="E336" s="237"/>
      <c r="F336" s="237"/>
      <c r="G336" s="237"/>
      <c r="H336" s="237"/>
      <c r="I336" s="237"/>
      <c r="J336" s="237"/>
      <c r="K336" s="237"/>
      <c r="L336" s="237"/>
      <c r="M336" s="237"/>
      <c r="N336" s="237"/>
      <c r="O336" s="237"/>
    </row>
    <row r="337" spans="1:15" ht="15">
      <c r="A337" s="75"/>
      <c r="B337" s="239"/>
      <c r="C337" s="75"/>
      <c r="D337" s="75"/>
      <c r="E337" s="75"/>
      <c r="F337" s="75"/>
      <c r="G337" s="75"/>
      <c r="H337" s="75"/>
      <c r="I337" s="75"/>
      <c r="J337" s="75"/>
      <c r="K337" s="75"/>
      <c r="L337" s="75"/>
      <c r="M337" s="75"/>
      <c r="N337" s="240"/>
      <c r="O337" s="240"/>
    </row>
    <row r="338" spans="1:15" ht="15">
      <c r="A338" s="75"/>
      <c r="B338" s="239"/>
      <c r="C338" s="75"/>
      <c r="D338" s="241"/>
      <c r="E338" s="241"/>
      <c r="F338" s="241"/>
      <c r="G338" s="75"/>
      <c r="H338" s="75"/>
      <c r="I338" s="75"/>
      <c r="J338" s="75"/>
      <c r="K338" s="75"/>
      <c r="L338" s="241"/>
      <c r="M338" s="75"/>
      <c r="N338" s="240"/>
      <c r="O338" s="240"/>
    </row>
    <row r="339" spans="1:15">
      <c r="A339" s="237"/>
      <c r="B339" s="237"/>
      <c r="C339" s="242"/>
      <c r="D339" s="243"/>
      <c r="E339" s="243"/>
      <c r="F339" s="243"/>
      <c r="G339" s="244"/>
      <c r="H339" s="237"/>
      <c r="I339" s="237"/>
      <c r="J339" s="237"/>
      <c r="K339" s="237"/>
      <c r="L339" s="237"/>
      <c r="M339" s="237"/>
      <c r="N339" s="245"/>
      <c r="O339" s="70"/>
    </row>
    <row r="340" spans="1:15">
      <c r="A340" s="237"/>
      <c r="B340" s="237"/>
      <c r="C340" s="242"/>
      <c r="D340" s="243"/>
      <c r="E340" s="243"/>
      <c r="F340" s="243"/>
      <c r="G340" s="244"/>
      <c r="H340" s="237"/>
      <c r="I340" s="237"/>
      <c r="J340" s="237"/>
      <c r="K340" s="237"/>
      <c r="L340" s="237"/>
      <c r="M340" s="237"/>
      <c r="N340" s="245"/>
      <c r="O340" s="70"/>
    </row>
    <row r="341" spans="1:15">
      <c r="A341" s="237"/>
      <c r="B341" s="237"/>
      <c r="C341" s="242"/>
      <c r="D341" s="243"/>
      <c r="E341" s="243"/>
      <c r="F341" s="243"/>
      <c r="G341" s="244"/>
      <c r="H341" s="237"/>
      <c r="I341" s="237"/>
      <c r="J341" s="237"/>
      <c r="K341" s="237"/>
      <c r="L341" s="237"/>
      <c r="M341" s="237"/>
      <c r="N341" s="245"/>
      <c r="O341" s="246"/>
    </row>
    <row r="342" spans="1:15">
      <c r="A342" s="237"/>
      <c r="B342" s="237"/>
      <c r="C342" s="242"/>
      <c r="D342" s="243"/>
      <c r="E342" s="243"/>
      <c r="F342" s="243"/>
      <c r="G342" s="244"/>
      <c r="H342" s="237"/>
      <c r="I342" s="237"/>
      <c r="J342" s="237"/>
      <c r="K342" s="237"/>
      <c r="L342" s="237"/>
      <c r="M342" s="237"/>
      <c r="N342" s="245"/>
      <c r="O342" s="246"/>
    </row>
    <row r="343" spans="1:15">
      <c r="A343" s="237"/>
      <c r="B343" s="237"/>
      <c r="C343" s="242"/>
      <c r="D343" s="243"/>
      <c r="E343" s="243"/>
      <c r="F343" s="243"/>
      <c r="G343" s="244"/>
      <c r="H343" s="237"/>
      <c r="I343" s="237"/>
      <c r="J343" s="237"/>
      <c r="K343" s="237"/>
      <c r="L343" s="237"/>
      <c r="M343" s="237"/>
      <c r="N343" s="245"/>
      <c r="O343" s="246"/>
    </row>
    <row r="344" spans="1:15">
      <c r="A344" s="237"/>
      <c r="B344" s="237"/>
      <c r="C344" s="242"/>
      <c r="D344" s="243"/>
      <c r="E344" s="243"/>
      <c r="F344" s="243"/>
      <c r="G344" s="244"/>
      <c r="H344" s="237"/>
      <c r="I344" s="237"/>
      <c r="J344" s="237"/>
      <c r="K344" s="237"/>
      <c r="L344" s="237"/>
      <c r="M344" s="237"/>
      <c r="N344" s="245"/>
      <c r="O344" s="246"/>
    </row>
    <row r="345" spans="1:15">
      <c r="A345" s="237"/>
      <c r="B345" s="237"/>
      <c r="C345" s="237"/>
      <c r="D345" s="237"/>
      <c r="E345" s="237"/>
      <c r="F345" s="237"/>
      <c r="G345" s="237"/>
      <c r="H345" s="237"/>
      <c r="I345" s="237"/>
      <c r="J345" s="237"/>
      <c r="K345" s="237"/>
      <c r="L345" s="237"/>
      <c r="M345" s="237"/>
      <c r="N345" s="237"/>
      <c r="O345" s="237"/>
    </row>
    <row r="346" spans="1:15">
      <c r="A346" s="237"/>
      <c r="B346" s="237"/>
      <c r="C346" s="237"/>
      <c r="D346" s="237"/>
      <c r="E346" s="237"/>
      <c r="F346" s="237"/>
      <c r="G346" s="237"/>
      <c r="H346" s="237"/>
      <c r="I346" s="237"/>
      <c r="J346" s="237"/>
      <c r="K346" s="237"/>
      <c r="L346" s="237"/>
      <c r="M346" s="237"/>
      <c r="N346" s="237"/>
      <c r="O346" s="237"/>
    </row>
    <row r="347" spans="1:15">
      <c r="A347" s="237"/>
      <c r="B347" s="237"/>
      <c r="C347" s="237"/>
      <c r="D347" s="237"/>
      <c r="E347" s="237"/>
      <c r="F347" s="237"/>
      <c r="G347" s="237"/>
      <c r="H347" s="237"/>
      <c r="I347" s="237"/>
      <c r="J347" s="237"/>
      <c r="K347" s="237"/>
      <c r="L347" s="237"/>
      <c r="M347" s="237"/>
      <c r="N347" s="237"/>
      <c r="O347" s="237"/>
    </row>
    <row r="348" spans="1:15">
      <c r="A348" s="237"/>
      <c r="B348" s="237"/>
      <c r="C348" s="243"/>
      <c r="D348" s="237"/>
      <c r="E348" s="237"/>
      <c r="F348" s="237"/>
      <c r="G348" s="237"/>
      <c r="H348" s="237"/>
      <c r="I348" s="237"/>
      <c r="J348" s="237"/>
      <c r="K348" s="237"/>
      <c r="L348" s="237"/>
      <c r="M348" s="237"/>
      <c r="N348" s="237"/>
      <c r="O348" s="237"/>
    </row>
    <row r="349" spans="1:15">
      <c r="A349" s="237"/>
      <c r="B349" s="237"/>
      <c r="C349" s="243"/>
      <c r="D349" s="243"/>
      <c r="E349" s="243"/>
      <c r="F349" s="243"/>
      <c r="G349" s="237"/>
      <c r="H349" s="237"/>
      <c r="I349" s="237"/>
      <c r="J349" s="237"/>
      <c r="K349" s="237"/>
      <c r="L349" s="237"/>
      <c r="M349" s="237"/>
      <c r="N349" s="237"/>
      <c r="O349" s="237"/>
    </row>
    <row r="350" spans="1:15">
      <c r="A350" s="237"/>
      <c r="B350" s="237"/>
      <c r="C350" s="243"/>
      <c r="D350" s="243"/>
      <c r="E350" s="243"/>
      <c r="F350" s="243"/>
      <c r="G350" s="237"/>
      <c r="H350" s="237"/>
      <c r="I350" s="237"/>
      <c r="J350" s="237"/>
      <c r="K350" s="237"/>
      <c r="L350" s="237"/>
      <c r="M350" s="237"/>
      <c r="N350" s="237"/>
      <c r="O350" s="237"/>
    </row>
    <row r="351" spans="1:15">
      <c r="A351" s="237"/>
      <c r="B351" s="237"/>
      <c r="C351" s="243"/>
      <c r="D351" s="243"/>
      <c r="E351" s="243"/>
      <c r="F351" s="243"/>
      <c r="G351" s="237"/>
      <c r="H351" s="237"/>
      <c r="I351" s="237"/>
      <c r="J351" s="237"/>
      <c r="K351" s="237"/>
      <c r="L351" s="237"/>
      <c r="M351" s="237"/>
      <c r="N351" s="237"/>
      <c r="O351" s="237"/>
    </row>
    <row r="352" spans="1:15">
      <c r="A352" s="237"/>
      <c r="B352" s="237"/>
      <c r="C352" s="243"/>
      <c r="D352" s="243"/>
      <c r="E352" s="243"/>
      <c r="F352" s="243"/>
      <c r="G352" s="237"/>
      <c r="H352" s="237"/>
      <c r="I352" s="237"/>
      <c r="J352" s="237"/>
      <c r="K352" s="237"/>
      <c r="L352" s="237"/>
      <c r="M352" s="237"/>
      <c r="N352" s="237"/>
      <c r="O352" s="237"/>
    </row>
    <row r="353" spans="1:15">
      <c r="A353" s="237"/>
      <c r="B353" s="237"/>
      <c r="C353" s="243"/>
      <c r="D353" s="243"/>
      <c r="E353" s="243"/>
      <c r="F353" s="243"/>
      <c r="G353" s="237"/>
      <c r="H353" s="237"/>
      <c r="I353" s="237"/>
      <c r="J353" s="237"/>
      <c r="K353" s="237"/>
      <c r="L353" s="237"/>
      <c r="M353" s="237"/>
      <c r="N353" s="237"/>
      <c r="O353" s="237"/>
    </row>
    <row r="354" spans="1:15">
      <c r="A354" s="237"/>
      <c r="B354" s="237"/>
      <c r="C354" s="237"/>
      <c r="D354" s="237"/>
      <c r="E354" s="237"/>
      <c r="F354" s="237"/>
      <c r="G354" s="237"/>
      <c r="H354" s="237"/>
      <c r="I354" s="237"/>
      <c r="J354" s="237"/>
      <c r="K354" s="237"/>
      <c r="L354" s="237"/>
      <c r="M354" s="237"/>
      <c r="N354" s="237"/>
      <c r="O354" s="237"/>
    </row>
    <row r="355" spans="1:15">
      <c r="A355" s="237"/>
      <c r="B355" s="237"/>
      <c r="C355" s="237"/>
      <c r="D355" s="237"/>
      <c r="E355" s="237"/>
      <c r="F355" s="237"/>
      <c r="G355" s="237"/>
      <c r="H355" s="237"/>
      <c r="I355" s="237"/>
      <c r="J355" s="237"/>
      <c r="K355" s="237"/>
      <c r="L355" s="237"/>
      <c r="M355" s="237"/>
      <c r="N355" s="237"/>
      <c r="O355" s="237"/>
    </row>
    <row r="356" spans="1:15">
      <c r="A356" s="237"/>
      <c r="B356" s="237"/>
      <c r="C356" s="237"/>
      <c r="D356" s="237"/>
      <c r="E356" s="237"/>
      <c r="F356" s="237"/>
      <c r="G356" s="237"/>
      <c r="H356" s="237"/>
      <c r="I356" s="237"/>
      <c r="J356" s="237"/>
      <c r="K356" s="237"/>
      <c r="L356" s="237"/>
      <c r="M356" s="237"/>
      <c r="N356" s="237"/>
      <c r="O356" s="237"/>
    </row>
    <row r="357" spans="1:15">
      <c r="A357" s="247"/>
      <c r="B357" s="247"/>
      <c r="C357" s="247"/>
      <c r="D357" s="247"/>
      <c r="E357" s="247"/>
      <c r="F357" s="247"/>
      <c r="G357" s="247"/>
      <c r="H357" s="247"/>
      <c r="I357" s="247"/>
      <c r="J357" s="247"/>
      <c r="K357" s="247"/>
      <c r="L357" s="247"/>
      <c r="M357" s="247"/>
      <c r="N357" s="248"/>
      <c r="O357" s="248"/>
    </row>
    <row r="358" spans="1:15">
      <c r="A358" s="247"/>
      <c r="B358" s="247"/>
      <c r="C358" s="247"/>
      <c r="D358" s="247"/>
      <c r="E358" s="247"/>
      <c r="F358" s="247"/>
      <c r="G358" s="247"/>
      <c r="H358" s="247"/>
      <c r="I358" s="247"/>
      <c r="J358" s="247"/>
      <c r="K358" s="247"/>
      <c r="L358" s="247"/>
      <c r="M358" s="247"/>
      <c r="N358" s="248"/>
      <c r="O358" s="248"/>
    </row>
    <row r="359" spans="1:15" ht="15">
      <c r="A359" s="241"/>
      <c r="B359" s="241"/>
      <c r="C359" s="241"/>
      <c r="D359" s="241"/>
      <c r="E359" s="241"/>
      <c r="F359" s="241"/>
      <c r="G359" s="85"/>
      <c r="H359" s="241"/>
      <c r="I359" s="241"/>
      <c r="J359" s="241"/>
      <c r="K359" s="241"/>
      <c r="L359" s="241"/>
      <c r="M359" s="217"/>
      <c r="N359" s="249"/>
      <c r="O359" s="249"/>
    </row>
    <row r="360" spans="1:15">
      <c r="A360" s="237"/>
      <c r="B360" s="237"/>
      <c r="C360" s="237"/>
      <c r="D360" s="237"/>
      <c r="E360" s="237"/>
      <c r="F360" s="237"/>
      <c r="G360" s="237"/>
      <c r="H360" s="237"/>
      <c r="I360" s="237"/>
      <c r="J360" s="237"/>
      <c r="K360" s="237"/>
      <c r="L360" s="237"/>
      <c r="M360" s="237"/>
      <c r="N360" s="237"/>
      <c r="O360" s="237"/>
    </row>
    <row r="361" spans="1:15" ht="15">
      <c r="A361" s="238"/>
      <c r="B361" s="237"/>
      <c r="C361" s="237"/>
      <c r="D361" s="237"/>
      <c r="E361" s="237"/>
      <c r="F361" s="237"/>
      <c r="G361" s="237"/>
      <c r="H361" s="237"/>
      <c r="I361" s="237"/>
      <c r="J361" s="237"/>
      <c r="K361" s="237"/>
      <c r="L361" s="237"/>
      <c r="M361" s="237"/>
      <c r="N361" s="237"/>
      <c r="O361" s="237"/>
    </row>
    <row r="362" spans="1:15">
      <c r="A362" s="237"/>
      <c r="B362" s="237"/>
      <c r="C362" s="237"/>
      <c r="D362" s="237"/>
      <c r="E362" s="237"/>
      <c r="F362" s="237"/>
      <c r="G362" s="237"/>
      <c r="H362" s="237"/>
      <c r="I362" s="237"/>
      <c r="J362" s="237"/>
      <c r="K362" s="237"/>
      <c r="L362" s="237"/>
      <c r="M362" s="237"/>
      <c r="N362" s="237"/>
      <c r="O362" s="237"/>
    </row>
    <row r="363" spans="1:15" ht="15">
      <c r="A363" s="238"/>
      <c r="B363" s="237"/>
      <c r="C363" s="237"/>
      <c r="D363" s="237"/>
      <c r="E363" s="237"/>
      <c r="F363" s="237"/>
      <c r="G363" s="237"/>
      <c r="H363" s="237"/>
      <c r="I363" s="237"/>
      <c r="J363" s="237"/>
      <c r="K363" s="237"/>
      <c r="L363" s="237"/>
      <c r="M363" s="237"/>
      <c r="N363" s="237"/>
      <c r="O363" s="237"/>
    </row>
    <row r="364" spans="1:15">
      <c r="A364" s="237"/>
      <c r="B364" s="237"/>
      <c r="C364" s="237"/>
      <c r="D364" s="237"/>
      <c r="E364" s="237"/>
      <c r="F364" s="237"/>
      <c r="G364" s="237"/>
      <c r="H364" s="237"/>
      <c r="I364" s="237"/>
      <c r="J364" s="237"/>
      <c r="K364" s="237"/>
      <c r="L364" s="237"/>
      <c r="M364" s="237"/>
      <c r="N364" s="237"/>
      <c r="O364" s="237"/>
    </row>
    <row r="365" spans="1:15">
      <c r="A365" s="237"/>
      <c r="B365" s="237"/>
      <c r="C365" s="237"/>
      <c r="D365" s="237"/>
      <c r="E365" s="237"/>
      <c r="F365" s="237"/>
      <c r="G365" s="237"/>
      <c r="H365" s="237"/>
      <c r="I365" s="237"/>
      <c r="J365" s="237"/>
      <c r="K365" s="237"/>
      <c r="L365" s="237"/>
      <c r="M365" s="237"/>
      <c r="N365" s="237"/>
      <c r="O365" s="237"/>
    </row>
  </sheetData>
  <mergeCells count="96">
    <mergeCell ref="A280:A282"/>
    <mergeCell ref="M280:M282"/>
    <mergeCell ref="N280:N282"/>
    <mergeCell ref="O280:O282"/>
    <mergeCell ref="C281:C282"/>
    <mergeCell ref="D281:D282"/>
    <mergeCell ref="E281:G281"/>
    <mergeCell ref="H281:H282"/>
    <mergeCell ref="I281:I282"/>
    <mergeCell ref="J281:L281"/>
    <mergeCell ref="N227:N229"/>
    <mergeCell ref="O227:O229"/>
    <mergeCell ref="C228:C229"/>
    <mergeCell ref="D228:D229"/>
    <mergeCell ref="E228:G228"/>
    <mergeCell ref="H228:H229"/>
    <mergeCell ref="I228:I229"/>
    <mergeCell ref="J228:L228"/>
    <mergeCell ref="E9:G9"/>
    <mergeCell ref="H9:H10"/>
    <mergeCell ref="A227:A229"/>
    <mergeCell ref="M227:M229"/>
    <mergeCell ref="I9:I10"/>
    <mergeCell ref="J9:L9"/>
    <mergeCell ref="M8:M10"/>
    <mergeCell ref="H8:L8"/>
    <mergeCell ref="A63:A65"/>
    <mergeCell ref="M63:M65"/>
    <mergeCell ref="A273:O273"/>
    <mergeCell ref="N221:O221"/>
    <mergeCell ref="N56:O56"/>
    <mergeCell ref="N1:O1"/>
    <mergeCell ref="N111:O111"/>
    <mergeCell ref="N166:O166"/>
    <mergeCell ref="A57:O57"/>
    <mergeCell ref="H63:L63"/>
    <mergeCell ref="C9:C10"/>
    <mergeCell ref="D9:D10"/>
    <mergeCell ref="C280:G280"/>
    <mergeCell ref="H280:L280"/>
    <mergeCell ref="A222:O222"/>
    <mergeCell ref="A58:O58"/>
    <mergeCell ref="A112:O112"/>
    <mergeCell ref="A113:O113"/>
    <mergeCell ref="A110:O110"/>
    <mergeCell ref="C116:G116"/>
    <mergeCell ref="H116:L116"/>
    <mergeCell ref="C63:G63"/>
    <mergeCell ref="A2:O2"/>
    <mergeCell ref="A3:O3"/>
    <mergeCell ref="A165:O165"/>
    <mergeCell ref="A220:O220"/>
    <mergeCell ref="A168:O168"/>
    <mergeCell ref="C8:G8"/>
    <mergeCell ref="A8:A10"/>
    <mergeCell ref="A167:O167"/>
    <mergeCell ref="C171:G171"/>
    <mergeCell ref="H171:L171"/>
    <mergeCell ref="N8:N10"/>
    <mergeCell ref="O8:O10"/>
    <mergeCell ref="A275:O275"/>
    <mergeCell ref="A276:O276"/>
    <mergeCell ref="A223:O223"/>
    <mergeCell ref="N274:O274"/>
    <mergeCell ref="H227:L227"/>
    <mergeCell ref="C227:G227"/>
    <mergeCell ref="N171:N173"/>
    <mergeCell ref="O171:O173"/>
    <mergeCell ref="N63:N65"/>
    <mergeCell ref="O63:O65"/>
    <mergeCell ref="C64:C65"/>
    <mergeCell ref="D64:D65"/>
    <mergeCell ref="E64:G64"/>
    <mergeCell ref="H64:H65"/>
    <mergeCell ref="I64:I65"/>
    <mergeCell ref="J64:L64"/>
    <mergeCell ref="A55:O55"/>
    <mergeCell ref="A116:A118"/>
    <mergeCell ref="M116:M118"/>
    <mergeCell ref="N116:N118"/>
    <mergeCell ref="O116:O118"/>
    <mergeCell ref="C117:C118"/>
    <mergeCell ref="D117:D118"/>
    <mergeCell ref="E117:G117"/>
    <mergeCell ref="H117:H118"/>
    <mergeCell ref="I117:I118"/>
    <mergeCell ref="J117:L117"/>
    <mergeCell ref="I148:I149"/>
    <mergeCell ref="A171:A173"/>
    <mergeCell ref="M171:M173"/>
    <mergeCell ref="C172:C173"/>
    <mergeCell ref="D172:D173"/>
    <mergeCell ref="E172:G172"/>
    <mergeCell ref="H172:H173"/>
    <mergeCell ref="I172:I173"/>
    <mergeCell ref="J172:L172"/>
  </mergeCells>
  <printOptions horizontalCentered="1" verticalCentered="1"/>
  <pageMargins left="0.19685039370078741" right="0.19685039370078741" top="0.39370078740157483" bottom="0.39370078740157483" header="0.51181102362204722" footer="0.51181102362204722"/>
  <pageSetup paperSize="9" scale="75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3" sqref="A3:G3"/>
    </sheetView>
  </sheetViews>
  <sheetFormatPr defaultRowHeight="12.75"/>
  <cols>
    <col min="1" max="1" width="25" customWidth="1"/>
    <col min="2" max="4" width="10.5703125" customWidth="1"/>
  </cols>
  <sheetData>
    <row r="1" spans="1:8">
      <c r="F1" s="10" t="s">
        <v>485</v>
      </c>
      <c r="G1" s="86"/>
    </row>
    <row r="2" spans="1:8">
      <c r="G2" s="86"/>
    </row>
    <row r="3" spans="1:8">
      <c r="A3" s="372" t="s">
        <v>488</v>
      </c>
      <c r="B3" s="372"/>
      <c r="C3" s="372"/>
      <c r="D3" s="372"/>
      <c r="E3" s="372"/>
      <c r="F3" s="372"/>
      <c r="G3" s="372"/>
    </row>
    <row r="4" spans="1:8">
      <c r="A4" s="372" t="s">
        <v>94</v>
      </c>
      <c r="B4" s="372"/>
      <c r="C4" s="373"/>
      <c r="D4" s="373"/>
      <c r="E4" s="373"/>
      <c r="F4" s="373"/>
      <c r="G4" s="373"/>
    </row>
    <row r="5" spans="1:8">
      <c r="A5" s="372" t="s">
        <v>93</v>
      </c>
      <c r="B5" s="372"/>
      <c r="C5" s="373"/>
      <c r="D5" s="373"/>
      <c r="E5" s="373"/>
      <c r="F5" s="373"/>
      <c r="G5" s="373"/>
    </row>
    <row r="6" spans="1:8">
      <c r="A6" s="17"/>
      <c r="B6" s="17"/>
      <c r="C6" s="17"/>
      <c r="D6" s="17"/>
      <c r="E6" s="17"/>
      <c r="F6" s="17"/>
      <c r="G6" s="17"/>
    </row>
    <row r="7" spans="1:8">
      <c r="A7" s="17"/>
      <c r="B7" s="17"/>
      <c r="C7" s="17"/>
      <c r="D7" s="17"/>
      <c r="E7" s="17"/>
      <c r="F7" s="17"/>
      <c r="G7" s="17"/>
    </row>
    <row r="8" spans="1:8" ht="25.5">
      <c r="A8" s="179" t="s">
        <v>235</v>
      </c>
      <c r="B8" s="171" t="s">
        <v>301</v>
      </c>
      <c r="C8" s="171" t="s">
        <v>302</v>
      </c>
      <c r="D8" s="172" t="s">
        <v>300</v>
      </c>
      <c r="E8" s="171" t="s">
        <v>303</v>
      </c>
      <c r="F8" s="180"/>
      <c r="G8" s="181"/>
      <c r="H8" s="181"/>
    </row>
    <row r="9" spans="1:8">
      <c r="A9" s="1" t="s">
        <v>53</v>
      </c>
      <c r="B9" s="88">
        <v>3918</v>
      </c>
      <c r="C9" s="88"/>
      <c r="D9" s="88"/>
      <c r="E9" s="21"/>
    </row>
    <row r="10" spans="1:8">
      <c r="A10" s="1"/>
      <c r="B10" s="88"/>
      <c r="C10" s="88"/>
      <c r="D10" s="88"/>
      <c r="E10" s="21"/>
    </row>
    <row r="11" spans="1:8">
      <c r="A11" s="1" t="s">
        <v>54</v>
      </c>
      <c r="B11" s="88">
        <v>1000</v>
      </c>
      <c r="C11" s="88"/>
      <c r="D11" s="88"/>
      <c r="E11" s="21"/>
    </row>
    <row r="12" spans="1:8">
      <c r="A12" s="1"/>
      <c r="B12" s="88"/>
      <c r="C12" s="88"/>
      <c r="D12" s="88"/>
      <c r="E12" s="21"/>
    </row>
    <row r="13" spans="1:8">
      <c r="A13" s="182" t="s">
        <v>316</v>
      </c>
      <c r="B13" s="168">
        <f>SUM(B9:B11)</f>
        <v>4918</v>
      </c>
      <c r="C13" s="168"/>
      <c r="D13" s="168"/>
      <c r="E13" s="20"/>
    </row>
  </sheetData>
  <mergeCells count="3">
    <mergeCell ref="A4:G4"/>
    <mergeCell ref="A5:G5"/>
    <mergeCell ref="A3:G3"/>
  </mergeCells>
  <pageMargins left="0.78740157480314965" right="0.78740157480314965" top="0.39370078740157483" bottom="0.39370078740157483" header="0.51181102362204722" footer="0.51181102362204722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1:E45"/>
  <sheetViews>
    <sheetView workbookViewId="0">
      <selection activeCell="A3" sqref="A3:E3"/>
    </sheetView>
  </sheetViews>
  <sheetFormatPr defaultRowHeight="12.75"/>
  <cols>
    <col min="1" max="1" width="7.7109375" customWidth="1"/>
    <col min="2" max="2" width="56.140625" customWidth="1"/>
    <col min="3" max="5" width="11.7109375" customWidth="1"/>
  </cols>
  <sheetData>
    <row r="1" spans="1:5">
      <c r="C1" s="38"/>
      <c r="D1" s="38" t="s">
        <v>483</v>
      </c>
      <c r="E1" s="38"/>
    </row>
    <row r="3" spans="1:5">
      <c r="A3" s="372" t="s">
        <v>488</v>
      </c>
      <c r="B3" s="372"/>
      <c r="C3" s="372"/>
      <c r="D3" s="372"/>
      <c r="E3" s="372"/>
    </row>
    <row r="4" spans="1:5">
      <c r="A4" s="372" t="s">
        <v>274</v>
      </c>
      <c r="B4" s="372"/>
      <c r="C4" s="372"/>
      <c r="D4" s="373"/>
      <c r="E4" s="373"/>
    </row>
    <row r="6" spans="1:5">
      <c r="C6" s="45"/>
      <c r="E6" s="45" t="s">
        <v>318</v>
      </c>
    </row>
    <row r="7" spans="1:5" ht="25.5" customHeight="1">
      <c r="A7" s="395" t="s">
        <v>279</v>
      </c>
      <c r="B7" s="428"/>
      <c r="C7" s="201" t="s">
        <v>301</v>
      </c>
      <c r="D7" s="201" t="s">
        <v>302</v>
      </c>
      <c r="E7" s="179" t="s">
        <v>300</v>
      </c>
    </row>
    <row r="8" spans="1:5">
      <c r="A8" s="1"/>
      <c r="B8" s="187" t="s">
        <v>419</v>
      </c>
      <c r="C8" s="172">
        <v>97</v>
      </c>
      <c r="D8" s="172"/>
      <c r="E8" s="172"/>
    </row>
    <row r="9" spans="1:5">
      <c r="A9" s="1"/>
      <c r="B9" s="29"/>
      <c r="C9" s="21"/>
      <c r="D9" s="21"/>
      <c r="E9" s="21"/>
    </row>
    <row r="10" spans="1:5">
      <c r="A10" s="1"/>
      <c r="B10" s="29"/>
      <c r="C10" s="21"/>
      <c r="D10" s="21"/>
      <c r="E10" s="21"/>
    </row>
    <row r="11" spans="1:5">
      <c r="A11" s="1"/>
      <c r="B11" s="29"/>
      <c r="C11" s="21"/>
      <c r="D11" s="21"/>
      <c r="E11" s="21"/>
    </row>
    <row r="12" spans="1:5">
      <c r="A12" s="1"/>
      <c r="B12" s="29"/>
      <c r="C12" s="21"/>
      <c r="D12" s="21"/>
      <c r="E12" s="21"/>
    </row>
    <row r="13" spans="1:5">
      <c r="A13" s="1"/>
      <c r="B13" s="29"/>
      <c r="C13" s="21"/>
      <c r="D13" s="21"/>
      <c r="E13" s="21"/>
    </row>
    <row r="14" spans="1:5">
      <c r="A14" s="1"/>
      <c r="B14" s="29"/>
      <c r="C14" s="21"/>
      <c r="D14" s="21"/>
      <c r="E14" s="21"/>
    </row>
    <row r="15" spans="1:5">
      <c r="A15" s="1"/>
      <c r="B15" s="29"/>
      <c r="C15" s="21"/>
      <c r="D15" s="21"/>
      <c r="E15" s="21"/>
    </row>
    <row r="16" spans="1:5">
      <c r="A16" s="1"/>
      <c r="B16" s="29"/>
      <c r="C16" s="21"/>
      <c r="D16" s="21"/>
      <c r="E16" s="21"/>
    </row>
    <row r="17" spans="1:5">
      <c r="A17" s="1"/>
      <c r="B17" s="29"/>
      <c r="C17" s="21"/>
      <c r="D17" s="21"/>
      <c r="E17" s="21"/>
    </row>
    <row r="18" spans="1:5">
      <c r="A18" s="1"/>
      <c r="B18" s="29"/>
      <c r="C18" s="21"/>
      <c r="D18" s="21"/>
      <c r="E18" s="21"/>
    </row>
    <row r="19" spans="1:5">
      <c r="A19" s="1"/>
      <c r="B19" s="29"/>
      <c r="C19" s="21"/>
      <c r="D19" s="21"/>
      <c r="E19" s="21"/>
    </row>
    <row r="20" spans="1:5">
      <c r="A20" s="1"/>
      <c r="B20" s="29"/>
      <c r="C20" s="21"/>
      <c r="D20" s="21"/>
      <c r="E20" s="21"/>
    </row>
    <row r="21" spans="1:5">
      <c r="A21" s="1"/>
      <c r="B21" s="29"/>
      <c r="C21" s="21"/>
      <c r="D21" s="21"/>
      <c r="E21" s="21"/>
    </row>
    <row r="22" spans="1:5">
      <c r="A22" s="1"/>
      <c r="B22" s="29"/>
      <c r="C22" s="21"/>
      <c r="D22" s="21"/>
      <c r="E22" s="21"/>
    </row>
    <row r="23" spans="1:5">
      <c r="A23" s="1"/>
      <c r="B23" s="29"/>
      <c r="C23" s="21"/>
      <c r="D23" s="21"/>
      <c r="E23" s="21"/>
    </row>
    <row r="24" spans="1:5">
      <c r="A24" s="1"/>
      <c r="B24" s="29"/>
      <c r="C24" s="21"/>
      <c r="D24" s="21"/>
      <c r="E24" s="21"/>
    </row>
    <row r="25" spans="1:5">
      <c r="A25" s="1"/>
      <c r="B25" s="29"/>
      <c r="C25" s="21"/>
      <c r="D25" s="21"/>
      <c r="E25" s="21"/>
    </row>
    <row r="26" spans="1:5">
      <c r="A26" s="1"/>
      <c r="B26" s="29"/>
      <c r="C26" s="21"/>
      <c r="D26" s="21"/>
      <c r="E26" s="21"/>
    </row>
    <row r="27" spans="1:5">
      <c r="A27" s="1"/>
      <c r="B27" s="29"/>
      <c r="C27" s="21"/>
      <c r="D27" s="21"/>
      <c r="E27" s="21"/>
    </row>
    <row r="28" spans="1:5">
      <c r="A28" s="1"/>
      <c r="B28" s="29"/>
      <c r="C28" s="21"/>
      <c r="D28" s="21"/>
      <c r="E28" s="21"/>
    </row>
    <row r="29" spans="1:5">
      <c r="A29" s="1"/>
      <c r="B29" s="29"/>
      <c r="C29" s="21"/>
      <c r="D29" s="21"/>
      <c r="E29" s="21"/>
    </row>
    <row r="30" spans="1:5">
      <c r="A30" s="1"/>
      <c r="B30" s="29"/>
      <c r="C30" s="21"/>
      <c r="D30" s="21"/>
      <c r="E30" s="21"/>
    </row>
    <row r="31" spans="1:5">
      <c r="A31" s="1"/>
      <c r="B31" s="29"/>
      <c r="C31" s="21"/>
      <c r="D31" s="21"/>
      <c r="E31" s="21"/>
    </row>
    <row r="32" spans="1:5">
      <c r="A32" s="1"/>
      <c r="B32" s="29"/>
      <c r="C32" s="21"/>
      <c r="D32" s="21"/>
      <c r="E32" s="21"/>
    </row>
    <row r="33" spans="1:5">
      <c r="A33" s="1"/>
      <c r="B33" s="29"/>
      <c r="C33" s="21"/>
      <c r="D33" s="21"/>
      <c r="E33" s="21"/>
    </row>
    <row r="34" spans="1:5">
      <c r="A34" s="1"/>
      <c r="B34" s="29"/>
      <c r="C34" s="21"/>
      <c r="D34" s="21"/>
      <c r="E34" s="21"/>
    </row>
    <row r="35" spans="1:5">
      <c r="A35" s="1"/>
      <c r="B35" s="29"/>
      <c r="C35" s="21"/>
      <c r="D35" s="21"/>
      <c r="E35" s="21"/>
    </row>
    <row r="36" spans="1:5">
      <c r="A36" s="1"/>
      <c r="B36" s="29"/>
      <c r="C36" s="21"/>
      <c r="D36" s="21"/>
      <c r="E36" s="21"/>
    </row>
    <row r="37" spans="1:5">
      <c r="A37" s="1"/>
      <c r="B37" s="29"/>
      <c r="C37" s="21"/>
      <c r="D37" s="21"/>
      <c r="E37" s="21"/>
    </row>
    <row r="38" spans="1:5">
      <c r="A38" s="1"/>
      <c r="B38" s="29"/>
      <c r="C38" s="21"/>
      <c r="D38" s="21"/>
      <c r="E38" s="21"/>
    </row>
    <row r="39" spans="1:5">
      <c r="A39" s="1"/>
      <c r="B39" s="29"/>
      <c r="C39" s="21"/>
      <c r="D39" s="21"/>
      <c r="E39" s="21"/>
    </row>
    <row r="40" spans="1:5">
      <c r="A40" s="1"/>
      <c r="B40" s="29"/>
      <c r="C40" s="21"/>
      <c r="D40" s="21"/>
      <c r="E40" s="21"/>
    </row>
    <row r="41" spans="1:5">
      <c r="A41" s="1"/>
      <c r="B41" s="29"/>
      <c r="C41" s="21"/>
      <c r="D41" s="21"/>
      <c r="E41" s="21"/>
    </row>
    <row r="42" spans="1:5">
      <c r="A42" s="1"/>
      <c r="B42" s="29"/>
      <c r="C42" s="21"/>
      <c r="D42" s="21"/>
      <c r="E42" s="21"/>
    </row>
    <row r="43" spans="1:5">
      <c r="A43" s="1"/>
      <c r="B43" s="29"/>
      <c r="C43" s="21"/>
      <c r="D43" s="21"/>
      <c r="E43" s="21"/>
    </row>
    <row r="44" spans="1:5">
      <c r="A44" s="1"/>
      <c r="B44" s="29"/>
      <c r="C44" s="21"/>
      <c r="D44" s="21"/>
      <c r="E44" s="21"/>
    </row>
    <row r="45" spans="1:5">
      <c r="A45" s="1"/>
      <c r="B45" s="29"/>
      <c r="C45" s="21"/>
      <c r="D45" s="21"/>
      <c r="E45" s="21"/>
    </row>
  </sheetData>
  <mergeCells count="3">
    <mergeCell ref="A7:B7"/>
    <mergeCell ref="A4:E4"/>
    <mergeCell ref="A3:E3"/>
  </mergeCells>
  <pageMargins left="0.39370078740157483" right="0.39370078740157483" top="0.39370078740157483" bottom="0.39370078740157483" header="0.51181102362204722" footer="0.51181102362204722"/>
  <pageSetup paperSize="9" scale="95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dimension ref="A1:M55"/>
  <sheetViews>
    <sheetView tabSelected="1" workbookViewId="0">
      <selection activeCell="A2" sqref="A2:M2"/>
    </sheetView>
  </sheetViews>
  <sheetFormatPr defaultRowHeight="12.75"/>
  <cols>
    <col min="1" max="1" width="44.28515625" customWidth="1"/>
    <col min="2" max="4" width="10.5703125" customWidth="1"/>
    <col min="5" max="5" width="5" customWidth="1"/>
    <col min="10" max="10" width="9.5703125" customWidth="1"/>
    <col min="11" max="13" width="10.5703125" customWidth="1"/>
  </cols>
  <sheetData>
    <row r="1" spans="1:13">
      <c r="M1" s="86" t="s">
        <v>394</v>
      </c>
    </row>
    <row r="2" spans="1:13">
      <c r="A2" s="372" t="s">
        <v>488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3"/>
      <c r="M2" s="373"/>
    </row>
    <row r="3" spans="1:13">
      <c r="A3" s="372" t="s">
        <v>420</v>
      </c>
      <c r="B3" s="372"/>
      <c r="C3" s="372"/>
      <c r="D3" s="372"/>
      <c r="E3" s="372"/>
      <c r="F3" s="372"/>
      <c r="G3" s="372"/>
      <c r="H3" s="372"/>
      <c r="I3" s="372"/>
      <c r="J3" s="372"/>
      <c r="K3" s="372"/>
      <c r="L3" s="373"/>
      <c r="M3" s="373"/>
    </row>
    <row r="4" spans="1:13">
      <c r="A4" s="372" t="s">
        <v>277</v>
      </c>
      <c r="B4" s="372"/>
      <c r="C4" s="372"/>
      <c r="D4" s="372"/>
      <c r="E4" s="372"/>
      <c r="F4" s="372"/>
      <c r="G4" s="372"/>
      <c r="H4" s="372"/>
      <c r="I4" s="372"/>
      <c r="J4" s="372"/>
      <c r="K4" s="372"/>
      <c r="L4" s="373"/>
      <c r="M4" s="373"/>
    </row>
    <row r="5" spans="1:13" ht="18" customHeight="1">
      <c r="A5" s="374"/>
      <c r="B5" s="374"/>
      <c r="C5" s="374"/>
      <c r="D5" s="374"/>
      <c r="E5" s="374"/>
      <c r="F5" s="374"/>
      <c r="G5" s="374"/>
      <c r="H5" s="374"/>
      <c r="I5" s="374"/>
      <c r="J5" s="374"/>
      <c r="K5" s="374"/>
    </row>
    <row r="6" spans="1:13" ht="18.75">
      <c r="A6" s="500" t="s">
        <v>20</v>
      </c>
      <c r="B6" s="501"/>
      <c r="C6" s="502"/>
      <c r="D6" s="503"/>
      <c r="E6" s="130"/>
      <c r="F6" s="504" t="s">
        <v>21</v>
      </c>
      <c r="G6" s="505"/>
      <c r="H6" s="505"/>
      <c r="I6" s="505"/>
      <c r="J6" s="505"/>
      <c r="K6" s="505"/>
      <c r="L6" s="377"/>
      <c r="M6" s="378"/>
    </row>
    <row r="7" spans="1:13" ht="25.5">
      <c r="A7" s="131" t="s">
        <v>235</v>
      </c>
      <c r="B7" s="171" t="s">
        <v>301</v>
      </c>
      <c r="C7" s="171" t="s">
        <v>302</v>
      </c>
      <c r="D7" s="172" t="s">
        <v>300</v>
      </c>
      <c r="E7" s="114"/>
      <c r="F7" s="497" t="s">
        <v>235</v>
      </c>
      <c r="G7" s="498"/>
      <c r="H7" s="498"/>
      <c r="I7" s="498"/>
      <c r="J7" s="499"/>
      <c r="K7" s="171" t="s">
        <v>301</v>
      </c>
      <c r="L7" s="171" t="s">
        <v>302</v>
      </c>
      <c r="M7" s="172" t="s">
        <v>300</v>
      </c>
    </row>
    <row r="8" spans="1:13" ht="18.75">
      <c r="A8" s="132" t="s">
        <v>236</v>
      </c>
      <c r="B8" s="252"/>
      <c r="C8" s="252"/>
      <c r="D8" s="252"/>
      <c r="E8" s="115"/>
      <c r="F8" s="139" t="s">
        <v>275</v>
      </c>
      <c r="G8" s="140"/>
      <c r="H8" s="42"/>
      <c r="I8" s="2"/>
      <c r="J8" s="29"/>
      <c r="K8" s="166"/>
      <c r="L8" s="21"/>
      <c r="M8" s="21"/>
    </row>
    <row r="9" spans="1:13" ht="16.5">
      <c r="A9" s="133" t="s">
        <v>237</v>
      </c>
      <c r="B9" s="253">
        <f>SUM(B10,B22,B31)</f>
        <v>36947</v>
      </c>
      <c r="C9" s="253"/>
      <c r="D9" s="253"/>
      <c r="E9" s="116"/>
      <c r="F9" s="141" t="s">
        <v>238</v>
      </c>
      <c r="G9" s="142"/>
      <c r="H9" s="42"/>
      <c r="I9" s="2"/>
      <c r="J9" s="29"/>
      <c r="K9" s="263">
        <f>SUM(K10,K22)</f>
        <v>48036</v>
      </c>
      <c r="L9" s="263"/>
      <c r="M9" s="263"/>
    </row>
    <row r="10" spans="1:13" ht="15.75">
      <c r="A10" s="134" t="s">
        <v>205</v>
      </c>
      <c r="B10" s="253">
        <f>SUM(B11:B16)</f>
        <v>36947</v>
      </c>
      <c r="C10" s="253"/>
      <c r="D10" s="253"/>
      <c r="E10" s="117"/>
      <c r="F10" s="143" t="s">
        <v>205</v>
      </c>
      <c r="G10" s="144"/>
      <c r="H10" s="42"/>
      <c r="I10" s="2"/>
      <c r="J10" s="29"/>
      <c r="K10" s="263">
        <f>SUM(K11:K21)</f>
        <v>48036</v>
      </c>
      <c r="L10" s="263"/>
      <c r="M10" s="263"/>
    </row>
    <row r="11" spans="1:13" ht="15.75">
      <c r="A11" s="135" t="s">
        <v>395</v>
      </c>
      <c r="B11" s="254">
        <v>28317</v>
      </c>
      <c r="C11" s="254"/>
      <c r="D11" s="254"/>
      <c r="E11" s="118"/>
      <c r="F11" s="145" t="s">
        <v>220</v>
      </c>
      <c r="G11" s="146"/>
      <c r="H11" s="42"/>
      <c r="I11" s="2"/>
      <c r="J11" s="29"/>
      <c r="K11" s="264">
        <v>13878</v>
      </c>
      <c r="L11" s="264"/>
      <c r="M11" s="264"/>
    </row>
    <row r="12" spans="1:13" ht="15.75">
      <c r="A12" s="136" t="s">
        <v>4</v>
      </c>
      <c r="B12" s="255">
        <v>8150</v>
      </c>
      <c r="C12" s="255"/>
      <c r="D12" s="255"/>
      <c r="E12" s="120"/>
      <c r="F12" s="145" t="s">
        <v>3</v>
      </c>
      <c r="G12" s="146"/>
      <c r="H12" s="42"/>
      <c r="I12" s="2"/>
      <c r="J12" s="29"/>
      <c r="K12" s="264">
        <v>3762</v>
      </c>
      <c r="L12" s="264"/>
      <c r="M12" s="264"/>
    </row>
    <row r="13" spans="1:13" ht="15.75">
      <c r="A13" s="136" t="s">
        <v>5</v>
      </c>
      <c r="B13" s="255">
        <v>480</v>
      </c>
      <c r="C13" s="255"/>
      <c r="D13" s="255"/>
      <c r="E13" s="120"/>
      <c r="F13" s="145" t="s">
        <v>324</v>
      </c>
      <c r="G13" s="146"/>
      <c r="H13" s="42"/>
      <c r="I13" s="2"/>
      <c r="J13" s="29"/>
      <c r="K13" s="264">
        <v>14360</v>
      </c>
      <c r="L13" s="264"/>
      <c r="M13" s="264"/>
    </row>
    <row r="14" spans="1:13" ht="15.75">
      <c r="A14" s="135" t="s">
        <v>6</v>
      </c>
      <c r="B14" s="254">
        <v>0</v>
      </c>
      <c r="C14" s="254"/>
      <c r="D14" s="254"/>
      <c r="E14" s="118"/>
      <c r="F14" s="145" t="s">
        <v>239</v>
      </c>
      <c r="G14" s="146"/>
      <c r="H14" s="42"/>
      <c r="I14" s="2"/>
      <c r="J14" s="29"/>
      <c r="K14" s="264"/>
      <c r="L14" s="264"/>
      <c r="M14" s="264"/>
    </row>
    <row r="15" spans="1:13" ht="15.75">
      <c r="A15" s="135"/>
      <c r="B15" s="254"/>
      <c r="C15" s="254"/>
      <c r="D15" s="254"/>
      <c r="E15" s="118"/>
      <c r="F15" s="145" t="s">
        <v>240</v>
      </c>
      <c r="G15" s="146"/>
      <c r="H15" s="42"/>
      <c r="I15" s="2"/>
      <c r="J15" s="29"/>
      <c r="K15" s="264">
        <v>9720</v>
      </c>
      <c r="L15" s="264"/>
      <c r="M15" s="264"/>
    </row>
    <row r="16" spans="1:13" ht="15.75">
      <c r="A16" s="136"/>
      <c r="B16" s="255"/>
      <c r="C16" s="255"/>
      <c r="D16" s="255"/>
      <c r="E16" s="120"/>
      <c r="F16" s="145" t="s">
        <v>226</v>
      </c>
      <c r="G16" s="146"/>
      <c r="H16" s="42"/>
      <c r="I16" s="2"/>
      <c r="J16" s="29"/>
      <c r="K16" s="264"/>
      <c r="L16" s="264"/>
      <c r="M16" s="264"/>
    </row>
    <row r="17" spans="1:13" ht="15.75">
      <c r="A17" s="135"/>
      <c r="B17" s="254"/>
      <c r="C17" s="254"/>
      <c r="D17" s="254"/>
      <c r="E17" s="118"/>
      <c r="F17" s="145" t="s">
        <v>241</v>
      </c>
      <c r="G17" s="146"/>
      <c r="H17" s="42"/>
      <c r="I17" s="2"/>
      <c r="J17" s="29"/>
      <c r="K17" s="264"/>
      <c r="L17" s="264"/>
      <c r="M17" s="264"/>
    </row>
    <row r="18" spans="1:13" ht="15.75">
      <c r="A18" s="135"/>
      <c r="B18" s="254"/>
      <c r="C18" s="254"/>
      <c r="D18" s="254"/>
      <c r="E18" s="118"/>
      <c r="F18" s="145" t="s">
        <v>242</v>
      </c>
      <c r="G18" s="146"/>
      <c r="H18" s="42"/>
      <c r="I18" s="2"/>
      <c r="J18" s="29"/>
      <c r="K18" s="264">
        <v>6313</v>
      </c>
      <c r="L18" s="264"/>
      <c r="M18" s="264"/>
    </row>
    <row r="19" spans="1:13" ht="15.75">
      <c r="A19" s="135"/>
      <c r="B19" s="254"/>
      <c r="C19" s="254"/>
      <c r="D19" s="254"/>
      <c r="E19" s="118"/>
      <c r="F19" s="145" t="s">
        <v>243</v>
      </c>
      <c r="G19" s="146"/>
      <c r="H19" s="42"/>
      <c r="I19" s="2"/>
      <c r="J19" s="29"/>
      <c r="K19" s="264">
        <v>3</v>
      </c>
      <c r="L19" s="264"/>
      <c r="M19" s="264"/>
    </row>
    <row r="20" spans="1:13" ht="15.75">
      <c r="A20" s="135"/>
      <c r="B20" s="254"/>
      <c r="C20" s="254"/>
      <c r="D20" s="254"/>
      <c r="E20" s="118"/>
      <c r="F20" s="145" t="s">
        <v>244</v>
      </c>
      <c r="G20" s="146"/>
      <c r="H20" s="42"/>
      <c r="I20" s="2"/>
      <c r="J20" s="29"/>
      <c r="K20" s="264"/>
      <c r="L20" s="264"/>
      <c r="M20" s="264"/>
    </row>
    <row r="21" spans="1:13" ht="15.75">
      <c r="A21" s="160"/>
      <c r="B21" s="256"/>
      <c r="C21" s="256"/>
      <c r="D21" s="256"/>
      <c r="E21" s="117"/>
      <c r="F21" s="135" t="s">
        <v>295</v>
      </c>
      <c r="G21" s="146"/>
      <c r="H21" s="42"/>
      <c r="I21" s="2"/>
      <c r="J21" s="29"/>
      <c r="K21" s="264"/>
      <c r="L21" s="264"/>
      <c r="M21" s="264"/>
    </row>
    <row r="22" spans="1:13" ht="15.75">
      <c r="A22" s="134" t="s">
        <v>206</v>
      </c>
      <c r="B22" s="253">
        <f>SUM(B23,B27:B29)</f>
        <v>0</v>
      </c>
      <c r="C22" s="253"/>
      <c r="D22" s="253"/>
      <c r="E22" s="118"/>
      <c r="F22" s="143" t="s">
        <v>206</v>
      </c>
      <c r="G22" s="144"/>
      <c r="H22" s="42"/>
      <c r="I22" s="2"/>
      <c r="J22" s="29"/>
      <c r="K22" s="263">
        <f>SUM(K23:K28)</f>
        <v>0</v>
      </c>
      <c r="L22" s="263"/>
      <c r="M22" s="263"/>
    </row>
    <row r="23" spans="1:13" ht="15.75">
      <c r="A23" s="135" t="s">
        <v>7</v>
      </c>
      <c r="B23" s="254">
        <f>SUM(B24:B26)</f>
        <v>0</v>
      </c>
      <c r="C23" s="254"/>
      <c r="D23" s="254"/>
      <c r="E23" s="118"/>
      <c r="F23" s="145" t="s">
        <v>280</v>
      </c>
      <c r="G23" s="146"/>
      <c r="H23" s="42"/>
      <c r="I23" s="2"/>
      <c r="J23" s="29"/>
      <c r="K23" s="264">
        <v>0</v>
      </c>
      <c r="L23" s="264"/>
      <c r="M23" s="264"/>
    </row>
    <row r="24" spans="1:13" ht="15.75">
      <c r="A24" s="315" t="s">
        <v>8</v>
      </c>
      <c r="B24" s="316"/>
      <c r="C24" s="316"/>
      <c r="D24" s="316"/>
      <c r="E24" s="118"/>
      <c r="F24" s="145" t="s">
        <v>217</v>
      </c>
      <c r="G24" s="146"/>
      <c r="H24" s="42"/>
      <c r="I24" s="2"/>
      <c r="J24" s="29"/>
      <c r="K24" s="264"/>
      <c r="L24" s="264"/>
      <c r="M24" s="264"/>
    </row>
    <row r="25" spans="1:13" ht="15.75">
      <c r="A25" s="315" t="s">
        <v>204</v>
      </c>
      <c r="B25" s="316"/>
      <c r="C25" s="316"/>
      <c r="D25" s="316"/>
      <c r="E25" s="118"/>
      <c r="F25" s="145" t="s">
        <v>246</v>
      </c>
      <c r="G25" s="146"/>
      <c r="H25" s="42"/>
      <c r="I25" s="2"/>
      <c r="J25" s="29"/>
      <c r="K25" s="264"/>
      <c r="L25" s="264"/>
      <c r="M25" s="264"/>
    </row>
    <row r="26" spans="1:13" ht="15.75">
      <c r="A26" s="315" t="s">
        <v>104</v>
      </c>
      <c r="B26" s="316"/>
      <c r="C26" s="316"/>
      <c r="D26" s="316"/>
      <c r="E26" s="118"/>
      <c r="F26" s="145" t="s">
        <v>247</v>
      </c>
      <c r="G26" s="146"/>
      <c r="H26" s="42"/>
      <c r="I26" s="2"/>
      <c r="J26" s="29"/>
      <c r="K26" s="264"/>
      <c r="L26" s="264"/>
      <c r="M26" s="264"/>
    </row>
    <row r="27" spans="1:13" ht="15.75">
      <c r="A27" s="135" t="s">
        <v>9</v>
      </c>
      <c r="B27" s="254"/>
      <c r="C27" s="254"/>
      <c r="D27" s="254"/>
      <c r="E27" s="118"/>
      <c r="F27" s="145" t="s">
        <v>248</v>
      </c>
      <c r="G27" s="146"/>
      <c r="H27" s="42"/>
      <c r="I27" s="2"/>
      <c r="J27" s="29"/>
      <c r="K27" s="264"/>
      <c r="L27" s="264"/>
      <c r="M27" s="264"/>
    </row>
    <row r="28" spans="1:13" ht="15.75">
      <c r="A28" s="317" t="s">
        <v>10</v>
      </c>
      <c r="B28" s="318"/>
      <c r="C28" s="318"/>
      <c r="D28" s="318"/>
      <c r="E28" s="118"/>
      <c r="F28" s="145" t="s">
        <v>249</v>
      </c>
      <c r="G28" s="146"/>
      <c r="H28" s="42"/>
      <c r="I28" s="2"/>
      <c r="J28" s="29"/>
      <c r="K28" s="264"/>
      <c r="L28" s="264"/>
      <c r="M28" s="264"/>
    </row>
    <row r="29" spans="1:13" ht="15.75" customHeight="1">
      <c r="A29" s="317"/>
      <c r="B29" s="318"/>
      <c r="C29" s="318"/>
      <c r="D29" s="318"/>
      <c r="E29" s="118"/>
      <c r="F29" s="141" t="s">
        <v>250</v>
      </c>
      <c r="G29" s="142"/>
      <c r="H29" s="42"/>
      <c r="I29" s="2"/>
      <c r="J29" s="29"/>
      <c r="K29" s="263">
        <f>SUM(K30,K33,K38)</f>
        <v>500</v>
      </c>
      <c r="L29" s="263"/>
      <c r="M29" s="263"/>
    </row>
    <row r="30" spans="1:13" ht="15.75">
      <c r="A30" s="161"/>
      <c r="B30" s="257"/>
      <c r="C30" s="257"/>
      <c r="D30" s="257"/>
      <c r="E30" s="118"/>
      <c r="F30" s="143" t="s">
        <v>251</v>
      </c>
      <c r="G30" s="144"/>
      <c r="H30" s="42"/>
      <c r="I30" s="2"/>
      <c r="J30" s="29"/>
      <c r="K30" s="263">
        <f>SUM(K31:K32)</f>
        <v>500</v>
      </c>
      <c r="L30" s="263"/>
      <c r="M30" s="263"/>
    </row>
    <row r="31" spans="1:13" ht="15.75">
      <c r="A31" s="320"/>
      <c r="B31" s="253"/>
      <c r="C31" s="318"/>
      <c r="D31" s="318"/>
      <c r="E31" s="118"/>
      <c r="F31" s="145" t="s">
        <v>16</v>
      </c>
      <c r="G31" s="146"/>
      <c r="H31" s="42"/>
      <c r="I31" s="2"/>
      <c r="J31" s="29"/>
      <c r="K31" s="264">
        <v>500</v>
      </c>
      <c r="L31" s="264"/>
      <c r="M31" s="264"/>
    </row>
    <row r="32" spans="1:13" ht="15.75">
      <c r="A32" s="317"/>
      <c r="B32" s="318"/>
      <c r="C32" s="318"/>
      <c r="D32" s="318"/>
      <c r="E32" s="118"/>
      <c r="F32" s="165" t="s">
        <v>278</v>
      </c>
      <c r="G32" s="146"/>
      <c r="H32" s="42"/>
      <c r="I32" s="2"/>
      <c r="J32" s="29"/>
      <c r="K32" s="264"/>
      <c r="L32" s="264"/>
      <c r="M32" s="264"/>
    </row>
    <row r="33" spans="1:13" ht="15.75">
      <c r="A33" s="322"/>
      <c r="B33" s="323"/>
      <c r="C33" s="323"/>
      <c r="D33" s="323"/>
      <c r="E33" s="118"/>
      <c r="F33" s="143" t="s">
        <v>252</v>
      </c>
      <c r="G33" s="144"/>
      <c r="H33" s="42"/>
      <c r="I33" s="2"/>
      <c r="J33" s="29"/>
      <c r="K33" s="263">
        <f>K34</f>
        <v>0</v>
      </c>
      <c r="L33" s="263"/>
      <c r="M33" s="263"/>
    </row>
    <row r="34" spans="1:13" ht="15.75">
      <c r="A34" s="322"/>
      <c r="B34" s="324"/>
      <c r="C34" s="324"/>
      <c r="D34" s="324"/>
      <c r="E34" s="118"/>
      <c r="F34" s="145" t="s">
        <v>16</v>
      </c>
      <c r="G34" s="146"/>
      <c r="H34" s="42"/>
      <c r="I34" s="2"/>
      <c r="J34" s="29"/>
      <c r="K34" s="264">
        <v>0</v>
      </c>
      <c r="L34" s="264"/>
      <c r="M34" s="264"/>
    </row>
    <row r="35" spans="1:13" ht="15.75">
      <c r="A35" s="321"/>
      <c r="B35" s="325"/>
      <c r="C35" s="325"/>
      <c r="D35" s="325"/>
      <c r="E35" s="118"/>
      <c r="F35" s="147" t="s">
        <v>253</v>
      </c>
      <c r="G35" s="148"/>
      <c r="H35" s="149"/>
      <c r="I35" s="150"/>
      <c r="J35" s="29"/>
      <c r="K35" s="263">
        <f>SUM(K36:K37)</f>
        <v>-11589</v>
      </c>
      <c r="L35" s="263"/>
      <c r="M35" s="263"/>
    </row>
    <row r="36" spans="1:13" ht="15.75">
      <c r="A36" s="322"/>
      <c r="B36" s="324"/>
      <c r="C36" s="324"/>
      <c r="D36" s="324"/>
      <c r="E36" s="118"/>
      <c r="F36" s="145" t="s">
        <v>254</v>
      </c>
      <c r="G36" s="146"/>
      <c r="H36" s="42"/>
      <c r="I36" s="2"/>
      <c r="J36" s="29"/>
      <c r="K36" s="264">
        <f>B10+B32-K10-K30</f>
        <v>-11589</v>
      </c>
      <c r="L36" s="264"/>
      <c r="M36" s="264"/>
    </row>
    <row r="37" spans="1:13" ht="15.75">
      <c r="A37" s="322"/>
      <c r="B37" s="324"/>
      <c r="C37" s="324"/>
      <c r="D37" s="324"/>
      <c r="E37" s="118"/>
      <c r="F37" s="145" t="s">
        <v>255</v>
      </c>
      <c r="G37" s="146"/>
      <c r="H37" s="42"/>
      <c r="I37" s="2"/>
      <c r="J37" s="29"/>
      <c r="K37" s="264">
        <f>B22+B35-K22-K33</f>
        <v>0</v>
      </c>
      <c r="L37" s="264"/>
      <c r="M37" s="264"/>
    </row>
    <row r="38" spans="1:13" ht="18.75">
      <c r="A38" s="319"/>
      <c r="B38" s="252"/>
      <c r="C38" s="252"/>
      <c r="D38" s="252"/>
      <c r="E38" s="118"/>
      <c r="F38" s="147" t="s">
        <v>256</v>
      </c>
      <c r="G38" s="140"/>
      <c r="H38" s="103"/>
      <c r="I38" s="102"/>
      <c r="J38" s="33"/>
      <c r="K38" s="263">
        <f>SUM(K39:K40)</f>
        <v>0</v>
      </c>
      <c r="L38" s="263"/>
      <c r="M38" s="263"/>
    </row>
    <row r="39" spans="1:13" ht="15.75">
      <c r="A39" s="317"/>
      <c r="B39" s="318"/>
      <c r="C39" s="318"/>
      <c r="D39" s="318"/>
      <c r="E39" s="118"/>
      <c r="F39" s="145" t="s">
        <v>257</v>
      </c>
      <c r="G39" s="146"/>
      <c r="H39" s="42"/>
      <c r="I39" s="2"/>
      <c r="J39" s="29"/>
      <c r="K39" s="264"/>
      <c r="L39" s="264"/>
      <c r="M39" s="264"/>
    </row>
    <row r="40" spans="1:13" ht="18.75">
      <c r="A40" s="163"/>
      <c r="B40" s="259"/>
      <c r="C40" s="259"/>
      <c r="D40" s="259"/>
      <c r="E40" s="115"/>
      <c r="F40" s="145" t="s">
        <v>258</v>
      </c>
      <c r="G40" s="146"/>
      <c r="H40" s="42"/>
      <c r="I40" s="2"/>
      <c r="J40" s="29"/>
      <c r="K40" s="264"/>
      <c r="L40" s="264"/>
      <c r="M40" s="264"/>
    </row>
    <row r="41" spans="1:13" ht="30">
      <c r="A41" s="152" t="s">
        <v>276</v>
      </c>
      <c r="B41" s="268">
        <f>SUM(B10,B22,B31)</f>
        <v>36947</v>
      </c>
      <c r="C41" s="268"/>
      <c r="D41" s="268"/>
      <c r="E41" s="115"/>
      <c r="F41" s="151" t="s">
        <v>259</v>
      </c>
      <c r="G41" s="140"/>
      <c r="H41" s="42"/>
      <c r="I41" s="2"/>
      <c r="J41" s="29"/>
      <c r="K41" s="269">
        <f>SUM(K9,K29)</f>
        <v>48536</v>
      </c>
      <c r="L41" s="269"/>
      <c r="M41" s="269"/>
    </row>
    <row r="42" spans="1:13" ht="18.75">
      <c r="A42" s="164"/>
      <c r="B42" s="260"/>
      <c r="C42" s="260"/>
      <c r="D42" s="260"/>
      <c r="E42" s="118"/>
      <c r="F42" s="147" t="s">
        <v>260</v>
      </c>
      <c r="G42" s="140"/>
      <c r="H42" s="42"/>
      <c r="I42" s="2"/>
      <c r="J42" s="29"/>
      <c r="K42" s="263">
        <f>SUM(K43:K44)</f>
        <v>11589</v>
      </c>
      <c r="L42" s="263"/>
      <c r="M42" s="263"/>
    </row>
    <row r="43" spans="1:13" ht="15.75">
      <c r="A43" s="162"/>
      <c r="B43" s="258"/>
      <c r="C43" s="258"/>
      <c r="D43" s="258"/>
      <c r="E43" s="118"/>
      <c r="F43" s="145" t="s">
        <v>254</v>
      </c>
      <c r="G43" s="146"/>
      <c r="H43" s="42"/>
      <c r="I43" s="2"/>
      <c r="J43" s="29"/>
      <c r="K43" s="264">
        <f>K36*-1</f>
        <v>11589</v>
      </c>
      <c r="L43" s="264"/>
      <c r="M43" s="264"/>
    </row>
    <row r="44" spans="1:13" ht="18.75">
      <c r="A44" s="163"/>
      <c r="B44" s="259"/>
      <c r="C44" s="259"/>
      <c r="D44" s="259"/>
      <c r="E44" s="115"/>
      <c r="F44" s="145" t="s">
        <v>255</v>
      </c>
      <c r="G44" s="146"/>
      <c r="H44" s="42"/>
      <c r="I44" s="2"/>
      <c r="J44" s="29"/>
      <c r="K44" s="264">
        <f>(K37-K40)*-1</f>
        <v>0</v>
      </c>
      <c r="L44" s="264"/>
      <c r="M44" s="264"/>
    </row>
    <row r="45" spans="1:13" ht="18.75">
      <c r="A45" s="147" t="s">
        <v>261</v>
      </c>
      <c r="B45" s="252"/>
      <c r="C45" s="252"/>
      <c r="D45" s="252"/>
      <c r="E45" s="115"/>
      <c r="F45" s="154"/>
      <c r="G45" s="155"/>
      <c r="H45" s="127"/>
      <c r="I45" s="4"/>
      <c r="J45" s="4"/>
      <c r="K45" s="265"/>
      <c r="L45" s="265"/>
      <c r="M45" s="265"/>
    </row>
    <row r="46" spans="1:13" ht="16.5">
      <c r="A46" s="143" t="s">
        <v>262</v>
      </c>
      <c r="B46" s="253">
        <f>SUM(B47:B48)</f>
        <v>11589</v>
      </c>
      <c r="C46" s="253"/>
      <c r="D46" s="253"/>
      <c r="E46" s="121"/>
      <c r="F46" s="156"/>
      <c r="G46" s="122"/>
      <c r="H46" s="13"/>
      <c r="I46" s="7"/>
      <c r="J46" s="7"/>
      <c r="K46" s="266"/>
      <c r="L46" s="266"/>
      <c r="M46" s="266"/>
    </row>
    <row r="47" spans="1:13" ht="15.75">
      <c r="A47" s="153" t="s">
        <v>263</v>
      </c>
      <c r="B47" s="261">
        <v>11589</v>
      </c>
      <c r="C47" s="261"/>
      <c r="D47" s="261"/>
      <c r="E47" s="118"/>
      <c r="F47" s="157"/>
      <c r="G47" s="123"/>
      <c r="H47" s="13"/>
      <c r="I47" s="7"/>
      <c r="J47" s="7"/>
      <c r="K47" s="266"/>
      <c r="L47" s="266"/>
      <c r="M47" s="266"/>
    </row>
    <row r="48" spans="1:13" ht="15.75">
      <c r="A48" s="153" t="s">
        <v>264</v>
      </c>
      <c r="B48" s="261">
        <v>0</v>
      </c>
      <c r="C48" s="261"/>
      <c r="D48" s="261"/>
      <c r="E48" s="117"/>
      <c r="F48" s="157"/>
      <c r="G48" s="123"/>
      <c r="H48" s="137"/>
      <c r="I48" s="138"/>
      <c r="J48" s="138"/>
      <c r="K48" s="266"/>
      <c r="L48" s="266"/>
      <c r="M48" s="266"/>
    </row>
    <row r="49" spans="1:13" ht="15.75">
      <c r="A49" s="143" t="s">
        <v>265</v>
      </c>
      <c r="B49" s="253"/>
      <c r="C49" s="253"/>
      <c r="D49" s="253"/>
      <c r="E49" s="118"/>
      <c r="F49" s="156"/>
      <c r="G49" s="122"/>
      <c r="H49" s="13"/>
      <c r="I49" s="7"/>
      <c r="J49" s="7"/>
      <c r="K49" s="266"/>
      <c r="L49" s="266"/>
      <c r="M49" s="266"/>
    </row>
    <row r="50" spans="1:13" ht="15.75">
      <c r="A50" s="153" t="s">
        <v>266</v>
      </c>
      <c r="B50" s="261"/>
      <c r="C50" s="261"/>
      <c r="D50" s="261"/>
      <c r="E50" s="118"/>
      <c r="F50" s="157"/>
      <c r="G50" s="123"/>
      <c r="H50" s="13"/>
      <c r="I50" s="7"/>
      <c r="J50" s="7"/>
      <c r="K50" s="266"/>
      <c r="L50" s="266"/>
      <c r="M50" s="266"/>
    </row>
    <row r="51" spans="1:13" ht="15.75" customHeight="1">
      <c r="A51" s="153" t="s">
        <v>267</v>
      </c>
      <c r="B51" s="261"/>
      <c r="C51" s="261"/>
      <c r="D51" s="261"/>
      <c r="E51" s="115"/>
      <c r="F51" s="158"/>
      <c r="G51" s="159"/>
      <c r="H51" s="128"/>
      <c r="I51" s="15"/>
      <c r="J51" s="15"/>
      <c r="K51" s="267"/>
      <c r="L51" s="267"/>
      <c r="M51" s="267"/>
    </row>
    <row r="52" spans="1:13" ht="18.75">
      <c r="A52" s="139" t="s">
        <v>268</v>
      </c>
      <c r="B52" s="262">
        <f>SUM(B41,B46)</f>
        <v>48536</v>
      </c>
      <c r="C52" s="262"/>
      <c r="D52" s="262"/>
      <c r="E52" s="115"/>
      <c r="F52" s="139" t="s">
        <v>269</v>
      </c>
      <c r="G52" s="140"/>
      <c r="H52" s="42"/>
      <c r="I52" s="2"/>
      <c r="J52" s="2"/>
      <c r="K52" s="263">
        <f>SUM(K53:K54)</f>
        <v>48536</v>
      </c>
      <c r="L52" s="263"/>
      <c r="M52" s="263"/>
    </row>
    <row r="53" spans="1:13" ht="15.75">
      <c r="A53" s="153" t="s">
        <v>270</v>
      </c>
      <c r="B53" s="261">
        <f>B10+B47+B32</f>
        <v>48536</v>
      </c>
      <c r="C53" s="261"/>
      <c r="D53" s="261"/>
      <c r="E53" s="119"/>
      <c r="F53" s="145" t="s">
        <v>271</v>
      </c>
      <c r="G53" s="146"/>
      <c r="H53" s="42"/>
      <c r="I53" s="2"/>
      <c r="J53" s="2"/>
      <c r="K53" s="264">
        <f>SUM(K10,K30)</f>
        <v>48536</v>
      </c>
      <c r="L53" s="264"/>
      <c r="M53" s="264"/>
    </row>
    <row r="54" spans="1:13" ht="15.75">
      <c r="A54" s="153" t="s">
        <v>272</v>
      </c>
      <c r="B54" s="261">
        <f>B22+B48+B35</f>
        <v>0</v>
      </c>
      <c r="C54" s="261"/>
      <c r="D54" s="261"/>
      <c r="E54" s="119"/>
      <c r="F54" s="145" t="s">
        <v>273</v>
      </c>
      <c r="G54" s="146"/>
      <c r="H54" s="42"/>
      <c r="I54" s="2"/>
      <c r="J54" s="2"/>
      <c r="K54" s="264">
        <f>SUM(K22,K33,K38)</f>
        <v>0</v>
      </c>
      <c r="L54" s="264"/>
      <c r="M54" s="264"/>
    </row>
    <row r="55" spans="1:13">
      <c r="A55" s="124"/>
      <c r="B55" s="124"/>
      <c r="C55" s="124"/>
      <c r="D55" s="124"/>
      <c r="E55" s="125"/>
      <c r="F55" s="126"/>
      <c r="G55" s="125"/>
      <c r="H55" s="10"/>
    </row>
  </sheetData>
  <mergeCells count="7">
    <mergeCell ref="A2:M2"/>
    <mergeCell ref="A3:M3"/>
    <mergeCell ref="A4:M4"/>
    <mergeCell ref="F7:J7"/>
    <mergeCell ref="A5:K5"/>
    <mergeCell ref="A6:D6"/>
    <mergeCell ref="F6:M6"/>
  </mergeCells>
  <pageMargins left="0.39370078740157483" right="0.39370078740157483" top="0.39370078740157483" bottom="0.39370078740157483" header="0" footer="0"/>
  <pageSetup paperSize="9" scale="6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21"/>
  <sheetViews>
    <sheetView workbookViewId="0">
      <selection activeCell="A3" sqref="A3:D3"/>
    </sheetView>
  </sheetViews>
  <sheetFormatPr defaultRowHeight="12.75"/>
  <cols>
    <col min="1" max="1" width="31.42578125" customWidth="1"/>
    <col min="2" max="2" width="18.85546875" customWidth="1"/>
    <col min="3" max="3" width="18.42578125" customWidth="1"/>
    <col min="4" max="4" width="14.7109375" customWidth="1"/>
  </cols>
  <sheetData>
    <row r="1" spans="1:4">
      <c r="A1" s="375" t="s">
        <v>486</v>
      </c>
      <c r="B1" s="375"/>
      <c r="C1" s="375"/>
      <c r="D1" s="375"/>
    </row>
    <row r="3" spans="1:4">
      <c r="A3" s="372" t="s">
        <v>488</v>
      </c>
      <c r="B3" s="372"/>
      <c r="C3" s="372"/>
      <c r="D3" s="372"/>
    </row>
    <row r="4" spans="1:4">
      <c r="A4" s="372" t="s">
        <v>95</v>
      </c>
      <c r="B4" s="372"/>
      <c r="C4" s="372"/>
      <c r="D4" s="372"/>
    </row>
    <row r="5" spans="1:4">
      <c r="A5" s="372" t="s">
        <v>96</v>
      </c>
      <c r="B5" s="372"/>
      <c r="C5" s="372"/>
      <c r="D5" s="372"/>
    </row>
    <row r="6" spans="1:4">
      <c r="A6" s="372" t="s">
        <v>97</v>
      </c>
      <c r="B6" s="372"/>
      <c r="C6" s="372"/>
      <c r="D6" s="372"/>
    </row>
    <row r="7" spans="1:4">
      <c r="A7" s="17"/>
      <c r="B7" s="17"/>
      <c r="C7" s="17"/>
      <c r="D7" s="17"/>
    </row>
    <row r="8" spans="1:4">
      <c r="A8" s="9"/>
      <c r="B8" s="9"/>
      <c r="C8" s="9"/>
    </row>
    <row r="9" spans="1:4">
      <c r="A9" s="9"/>
      <c r="B9" s="9"/>
      <c r="C9" s="9"/>
    </row>
    <row r="10" spans="1:4">
      <c r="A10" s="21"/>
      <c r="B10" s="25" t="s">
        <v>53</v>
      </c>
      <c r="C10" s="25" t="s">
        <v>54</v>
      </c>
      <c r="D10" s="25" t="s">
        <v>22</v>
      </c>
    </row>
    <row r="11" spans="1:4">
      <c r="A11" s="20" t="s">
        <v>55</v>
      </c>
      <c r="B11" s="46"/>
      <c r="C11" s="46"/>
      <c r="D11" s="21"/>
    </row>
    <row r="12" spans="1:4">
      <c r="A12" s="21"/>
      <c r="B12" s="46"/>
      <c r="C12" s="46"/>
      <c r="D12" s="21"/>
    </row>
    <row r="13" spans="1:4">
      <c r="A13" s="21" t="s">
        <v>98</v>
      </c>
      <c r="B13" s="46"/>
      <c r="C13" s="46"/>
      <c r="D13" s="21"/>
    </row>
    <row r="14" spans="1:4">
      <c r="A14" s="21" t="s">
        <v>100</v>
      </c>
      <c r="B14" s="46"/>
      <c r="C14" s="46"/>
      <c r="D14" s="21"/>
    </row>
    <row r="15" spans="1:4">
      <c r="A15" s="21"/>
      <c r="B15" s="21"/>
      <c r="C15" s="21"/>
      <c r="D15" s="21"/>
    </row>
    <row r="16" spans="1:4">
      <c r="A16" s="20" t="s">
        <v>56</v>
      </c>
      <c r="B16" s="21"/>
      <c r="C16" s="21"/>
      <c r="D16" s="21"/>
    </row>
    <row r="17" spans="1:4">
      <c r="A17" s="21"/>
      <c r="B17" s="21"/>
      <c r="C17" s="21"/>
      <c r="D17" s="21"/>
    </row>
    <row r="18" spans="1:4">
      <c r="A18" s="21" t="s">
        <v>99</v>
      </c>
      <c r="B18" s="21"/>
      <c r="C18" s="21"/>
      <c r="D18" s="21"/>
    </row>
    <row r="19" spans="1:4">
      <c r="A19" s="21" t="s">
        <v>101</v>
      </c>
      <c r="B19" s="21"/>
      <c r="C19" s="21"/>
      <c r="D19" s="21"/>
    </row>
    <row r="20" spans="1:4">
      <c r="A20" s="21"/>
      <c r="B20" s="46"/>
      <c r="C20" s="46"/>
      <c r="D20" s="21"/>
    </row>
    <row r="21" spans="1:4">
      <c r="A21" s="14"/>
      <c r="B21" s="15"/>
      <c r="C21" s="101" t="s">
        <v>316</v>
      </c>
      <c r="D21" s="20">
        <f>D11-D20</f>
        <v>0</v>
      </c>
    </row>
  </sheetData>
  <mergeCells count="5">
    <mergeCell ref="A4:D4"/>
    <mergeCell ref="A5:D5"/>
    <mergeCell ref="A6:D6"/>
    <mergeCell ref="A3:D3"/>
    <mergeCell ref="A1:D1"/>
  </mergeCells>
  <pageMargins left="0.78740157480314965" right="0.78740157480314965" top="0.39370078740157483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L92"/>
  <sheetViews>
    <sheetView workbookViewId="0">
      <selection activeCell="A3" sqref="A3:L3"/>
    </sheetView>
  </sheetViews>
  <sheetFormatPr defaultRowHeight="12.75"/>
  <cols>
    <col min="1" max="1" width="5.140625" customWidth="1"/>
    <col min="2" max="2" width="5.28515625" customWidth="1"/>
    <col min="8" max="8" width="20.42578125" customWidth="1"/>
    <col min="9" max="11" width="10.5703125" customWidth="1"/>
  </cols>
  <sheetData>
    <row r="1" spans="1:12">
      <c r="L1" s="86" t="s">
        <v>383</v>
      </c>
    </row>
    <row r="3" spans="1:12">
      <c r="A3" s="372" t="s">
        <v>488</v>
      </c>
      <c r="B3" s="373"/>
      <c r="C3" s="373"/>
      <c r="D3" s="373"/>
      <c r="E3" s="373"/>
      <c r="F3" s="373"/>
      <c r="G3" s="373"/>
      <c r="H3" s="373"/>
      <c r="I3" s="373"/>
      <c r="J3" s="373"/>
      <c r="K3" s="373"/>
      <c r="L3" s="373"/>
    </row>
    <row r="4" spans="1:12">
      <c r="A4" s="372" t="s">
        <v>421</v>
      </c>
      <c r="B4" s="373"/>
      <c r="C4" s="373"/>
      <c r="D4" s="373"/>
      <c r="E4" s="373"/>
      <c r="F4" s="373"/>
      <c r="G4" s="373"/>
      <c r="H4" s="373"/>
      <c r="I4" s="373"/>
      <c r="J4" s="373"/>
      <c r="K4" s="373"/>
      <c r="L4" s="373"/>
    </row>
    <row r="5" spans="1:12">
      <c r="A5" s="372" t="s">
        <v>415</v>
      </c>
      <c r="B5" s="373"/>
      <c r="C5" s="373"/>
      <c r="D5" s="373"/>
      <c r="E5" s="373"/>
      <c r="F5" s="373"/>
      <c r="G5" s="373"/>
      <c r="H5" s="373"/>
      <c r="I5" s="373"/>
      <c r="J5" s="373"/>
      <c r="K5" s="373"/>
      <c r="L5" s="373"/>
    </row>
    <row r="7" spans="1:12">
      <c r="A7" s="17"/>
      <c r="B7" s="17"/>
      <c r="C7" s="17"/>
      <c r="D7" s="17"/>
      <c r="E7" s="17"/>
      <c r="F7" s="17"/>
      <c r="G7" s="17"/>
      <c r="H7" s="17"/>
      <c r="K7" s="45" t="s">
        <v>318</v>
      </c>
    </row>
    <row r="8" spans="1:12" ht="25.5">
      <c r="A8" s="395" t="s">
        <v>235</v>
      </c>
      <c r="B8" s="396"/>
      <c r="C8" s="396"/>
      <c r="D8" s="396"/>
      <c r="E8" s="396"/>
      <c r="F8" s="396"/>
      <c r="G8" s="396"/>
      <c r="H8" s="397"/>
      <c r="I8" s="171" t="s">
        <v>301</v>
      </c>
      <c r="J8" s="171" t="s">
        <v>302</v>
      </c>
      <c r="K8" s="172" t="s">
        <v>300</v>
      </c>
      <c r="L8" s="171" t="s">
        <v>303</v>
      </c>
    </row>
    <row r="9" spans="1:12">
      <c r="A9" s="379" t="s">
        <v>188</v>
      </c>
      <c r="B9" s="379"/>
      <c r="C9" s="379"/>
      <c r="D9" s="379"/>
      <c r="E9" s="379"/>
      <c r="F9" s="379"/>
      <c r="G9" s="379"/>
      <c r="H9" s="379"/>
      <c r="I9" s="168">
        <f>I10+I27+I35+I46</f>
        <v>36947</v>
      </c>
      <c r="J9" s="88"/>
      <c r="K9" s="88"/>
      <c r="L9" s="88"/>
    </row>
    <row r="10" spans="1:12">
      <c r="A10" s="300"/>
      <c r="B10" s="393" t="s">
        <v>356</v>
      </c>
      <c r="C10" s="393"/>
      <c r="D10" s="393"/>
      <c r="E10" s="393"/>
      <c r="F10" s="393"/>
      <c r="G10" s="393"/>
      <c r="H10" s="393"/>
      <c r="I10" s="302">
        <f>I11+I19</f>
        <v>28317</v>
      </c>
      <c r="J10" s="88"/>
      <c r="K10" s="88"/>
      <c r="L10" s="88"/>
    </row>
    <row r="11" spans="1:12">
      <c r="A11" s="129"/>
      <c r="B11" s="351"/>
      <c r="C11" s="404" t="s">
        <v>81</v>
      </c>
      <c r="D11" s="404"/>
      <c r="E11" s="404"/>
      <c r="F11" s="404"/>
      <c r="G11" s="404"/>
      <c r="H11" s="404"/>
      <c r="I11" s="361">
        <f>SUM(I12:I15)</f>
        <v>9194</v>
      </c>
      <c r="J11" s="88"/>
      <c r="K11" s="88"/>
      <c r="L11" s="88"/>
    </row>
    <row r="12" spans="1:12">
      <c r="A12" s="129"/>
      <c r="B12" s="41"/>
      <c r="C12" s="384" t="s">
        <v>396</v>
      </c>
      <c r="D12" s="384"/>
      <c r="E12" s="384"/>
      <c r="F12" s="384"/>
      <c r="G12" s="384"/>
      <c r="H12" s="384"/>
      <c r="I12" s="88">
        <v>8672</v>
      </c>
      <c r="J12" s="88"/>
      <c r="K12" s="88"/>
      <c r="L12" s="88"/>
    </row>
    <row r="13" spans="1:12">
      <c r="A13" s="129"/>
      <c r="B13" s="41"/>
      <c r="C13" s="394" t="s">
        <v>189</v>
      </c>
      <c r="D13" s="384"/>
      <c r="E13" s="384"/>
      <c r="F13" s="384"/>
      <c r="G13" s="384"/>
      <c r="H13" s="384"/>
      <c r="I13" s="183" t="s">
        <v>60</v>
      </c>
      <c r="J13" s="88"/>
      <c r="K13" s="88"/>
      <c r="L13" s="88"/>
    </row>
    <row r="14" spans="1:12" ht="12.75" customHeight="1">
      <c r="A14" s="129"/>
      <c r="B14" s="41"/>
      <c r="C14" s="384" t="s">
        <v>190</v>
      </c>
      <c r="D14" s="384"/>
      <c r="E14" s="384"/>
      <c r="F14" s="384"/>
      <c r="G14" s="384"/>
      <c r="H14" s="384"/>
      <c r="I14" s="183" t="s">
        <v>60</v>
      </c>
      <c r="J14" s="88"/>
      <c r="K14" s="88"/>
      <c r="L14" s="88"/>
    </row>
    <row r="15" spans="1:12">
      <c r="A15" s="129"/>
      <c r="B15" s="41"/>
      <c r="C15" s="401" t="s">
        <v>341</v>
      </c>
      <c r="D15" s="402"/>
      <c r="E15" s="402"/>
      <c r="F15" s="402"/>
      <c r="G15" s="402"/>
      <c r="H15" s="403"/>
      <c r="I15" s="173">
        <v>522</v>
      </c>
      <c r="J15" s="173"/>
      <c r="K15" s="173"/>
      <c r="L15" s="173"/>
    </row>
    <row r="16" spans="1:12">
      <c r="A16" s="129"/>
      <c r="B16" s="41"/>
      <c r="C16" s="398" t="s">
        <v>357</v>
      </c>
      <c r="D16" s="399"/>
      <c r="E16" s="399"/>
      <c r="F16" s="399"/>
      <c r="G16" s="399"/>
      <c r="H16" s="400"/>
      <c r="I16" s="362" t="s">
        <v>60</v>
      </c>
      <c r="J16" s="173"/>
      <c r="K16" s="173"/>
      <c r="L16" s="173"/>
    </row>
    <row r="17" spans="1:12">
      <c r="A17" s="129"/>
      <c r="B17" s="41"/>
      <c r="C17" s="398" t="s">
        <v>358</v>
      </c>
      <c r="D17" s="399"/>
      <c r="E17" s="399"/>
      <c r="F17" s="399"/>
      <c r="G17" s="399"/>
      <c r="H17" s="400"/>
      <c r="I17" s="362" t="s">
        <v>60</v>
      </c>
      <c r="J17" s="173"/>
      <c r="K17" s="173"/>
      <c r="L17" s="173"/>
    </row>
    <row r="18" spans="1:12">
      <c r="A18" s="129"/>
      <c r="B18" s="41"/>
      <c r="C18" s="398" t="s">
        <v>359</v>
      </c>
      <c r="D18" s="399"/>
      <c r="E18" s="399"/>
      <c r="F18" s="399"/>
      <c r="G18" s="399"/>
      <c r="H18" s="400"/>
      <c r="I18" s="362" t="s">
        <v>60</v>
      </c>
      <c r="J18" s="173"/>
      <c r="K18" s="173"/>
      <c r="L18" s="173"/>
    </row>
    <row r="19" spans="1:12">
      <c r="A19" s="129"/>
      <c r="B19" s="41"/>
      <c r="C19" s="398" t="s">
        <v>360</v>
      </c>
      <c r="D19" s="399"/>
      <c r="E19" s="399"/>
      <c r="F19" s="399"/>
      <c r="G19" s="399"/>
      <c r="H19" s="400"/>
      <c r="I19" s="363">
        <f>SUM(I20:I26)</f>
        <v>19123</v>
      </c>
      <c r="J19" s="173"/>
      <c r="K19" s="173"/>
      <c r="L19" s="173"/>
    </row>
    <row r="20" spans="1:12">
      <c r="A20" s="129"/>
      <c r="B20" s="7"/>
      <c r="C20" s="357" t="s">
        <v>399</v>
      </c>
      <c r="D20" s="358"/>
      <c r="E20" s="358"/>
      <c r="F20" s="358"/>
      <c r="G20" s="358"/>
      <c r="H20" s="350"/>
      <c r="I20" s="173">
        <v>12668</v>
      </c>
      <c r="J20" s="173"/>
      <c r="K20" s="173"/>
      <c r="L20" s="173"/>
    </row>
    <row r="21" spans="1:12">
      <c r="A21" s="129"/>
      <c r="B21" s="7"/>
      <c r="C21" s="357" t="s">
        <v>398</v>
      </c>
      <c r="D21" s="358"/>
      <c r="E21" s="358"/>
      <c r="F21" s="358"/>
      <c r="G21" s="358"/>
      <c r="H21" s="350"/>
      <c r="I21" s="212" t="s">
        <v>60</v>
      </c>
      <c r="J21" s="173"/>
      <c r="K21" s="173"/>
      <c r="L21" s="173"/>
    </row>
    <row r="22" spans="1:12">
      <c r="A22" s="129"/>
      <c r="B22" s="7"/>
      <c r="C22" s="357" t="s">
        <v>400</v>
      </c>
      <c r="D22" s="358"/>
      <c r="E22" s="358"/>
      <c r="F22" s="358"/>
      <c r="G22" s="358"/>
      <c r="H22" s="350"/>
      <c r="I22" s="173">
        <v>4108</v>
      </c>
      <c r="J22" s="173"/>
      <c r="K22" s="173"/>
      <c r="L22" s="173"/>
    </row>
    <row r="23" spans="1:12">
      <c r="A23" s="129"/>
      <c r="B23" s="7"/>
      <c r="C23" s="357" t="s">
        <v>397</v>
      </c>
      <c r="D23" s="358"/>
      <c r="E23" s="358"/>
      <c r="F23" s="358"/>
      <c r="G23" s="358"/>
      <c r="H23" s="350"/>
      <c r="I23" s="173">
        <v>441</v>
      </c>
      <c r="J23" s="173"/>
      <c r="K23" s="173"/>
      <c r="L23" s="173"/>
    </row>
    <row r="24" spans="1:12">
      <c r="A24" s="129"/>
      <c r="B24" s="7"/>
      <c r="C24" s="357" t="s">
        <v>401</v>
      </c>
      <c r="D24" s="358"/>
      <c r="E24" s="358"/>
      <c r="F24" s="358"/>
      <c r="G24" s="358"/>
      <c r="H24" s="350"/>
      <c r="I24" s="212" t="s">
        <v>60</v>
      </c>
      <c r="J24" s="173"/>
      <c r="K24" s="173"/>
      <c r="L24" s="173"/>
    </row>
    <row r="25" spans="1:12">
      <c r="A25" s="129"/>
      <c r="B25" s="7"/>
      <c r="C25" s="357" t="s">
        <v>402</v>
      </c>
      <c r="D25" s="358"/>
      <c r="E25" s="358"/>
      <c r="F25" s="358"/>
      <c r="G25" s="358"/>
      <c r="H25" s="350"/>
      <c r="I25" s="173">
        <v>56</v>
      </c>
      <c r="J25" s="173"/>
      <c r="K25" s="173"/>
      <c r="L25" s="173"/>
    </row>
    <row r="26" spans="1:12">
      <c r="A26" s="129"/>
      <c r="B26" s="7"/>
      <c r="C26" s="357" t="s">
        <v>403</v>
      </c>
      <c r="D26" s="358"/>
      <c r="E26" s="358"/>
      <c r="F26" s="358"/>
      <c r="G26" s="358"/>
      <c r="H26" s="350"/>
      <c r="I26" s="173">
        <v>1850</v>
      </c>
      <c r="J26" s="173"/>
      <c r="K26" s="173"/>
      <c r="L26" s="173"/>
    </row>
    <row r="27" spans="1:12">
      <c r="A27" s="300"/>
      <c r="B27" s="393" t="s">
        <v>361</v>
      </c>
      <c r="C27" s="393"/>
      <c r="D27" s="393"/>
      <c r="E27" s="393"/>
      <c r="F27" s="393"/>
      <c r="G27" s="393"/>
      <c r="H27" s="393"/>
      <c r="I27" s="302">
        <f>SUM(I28:I34)</f>
        <v>8150</v>
      </c>
      <c r="J27" s="88"/>
      <c r="K27" s="88"/>
      <c r="L27" s="88"/>
    </row>
    <row r="28" spans="1:12">
      <c r="A28" s="129"/>
      <c r="B28" s="11"/>
      <c r="C28" s="384" t="s">
        <v>130</v>
      </c>
      <c r="D28" s="384"/>
      <c r="E28" s="384"/>
      <c r="F28" s="384"/>
      <c r="G28" s="384"/>
      <c r="H28" s="384"/>
      <c r="I28" s="88">
        <v>7210</v>
      </c>
      <c r="J28" s="88"/>
      <c r="K28" s="88"/>
      <c r="L28" s="88"/>
    </row>
    <row r="29" spans="1:12">
      <c r="A29" s="129"/>
      <c r="B29" s="41"/>
      <c r="C29" s="409" t="s">
        <v>203</v>
      </c>
      <c r="D29" s="409"/>
      <c r="E29" s="409"/>
      <c r="F29" s="409"/>
      <c r="G29" s="409"/>
      <c r="H29" s="409"/>
      <c r="I29" s="183" t="s">
        <v>60</v>
      </c>
      <c r="J29" s="88"/>
      <c r="K29" s="88"/>
      <c r="L29" s="88"/>
    </row>
    <row r="30" spans="1:12">
      <c r="A30" s="129"/>
      <c r="B30" s="41"/>
      <c r="C30" s="384" t="s">
        <v>409</v>
      </c>
      <c r="D30" s="384"/>
      <c r="E30" s="384"/>
      <c r="F30" s="384"/>
      <c r="G30" s="384"/>
      <c r="H30" s="384"/>
      <c r="I30" s="88">
        <v>600</v>
      </c>
      <c r="J30" s="88"/>
      <c r="K30" s="88"/>
      <c r="L30" s="88"/>
    </row>
    <row r="31" spans="1:12">
      <c r="A31" s="129"/>
      <c r="B31" s="41"/>
      <c r="C31" s="408" t="s">
        <v>362</v>
      </c>
      <c r="D31" s="384"/>
      <c r="E31" s="384"/>
      <c r="F31" s="384"/>
      <c r="G31" s="384"/>
      <c r="H31" s="384"/>
      <c r="I31" s="183" t="s">
        <v>60</v>
      </c>
      <c r="J31" s="88"/>
      <c r="K31" s="88"/>
      <c r="L31" s="88"/>
    </row>
    <row r="32" spans="1:12">
      <c r="A32" s="129"/>
      <c r="B32" s="41"/>
      <c r="C32" s="408" t="s">
        <v>410</v>
      </c>
      <c r="D32" s="384"/>
      <c r="E32" s="384"/>
      <c r="F32" s="384"/>
      <c r="G32" s="384"/>
      <c r="H32" s="384"/>
      <c r="I32" s="88">
        <v>290</v>
      </c>
      <c r="J32" s="88"/>
      <c r="K32" s="88"/>
      <c r="L32" s="88"/>
    </row>
    <row r="33" spans="1:12">
      <c r="A33" s="129"/>
      <c r="B33" s="41"/>
      <c r="C33" s="384" t="s">
        <v>191</v>
      </c>
      <c r="D33" s="384"/>
      <c r="E33" s="384"/>
      <c r="F33" s="384"/>
      <c r="G33" s="384"/>
      <c r="H33" s="384"/>
      <c r="I33" s="183" t="s">
        <v>60</v>
      </c>
      <c r="J33" s="88"/>
      <c r="K33" s="88"/>
      <c r="L33" s="88"/>
    </row>
    <row r="34" spans="1:12">
      <c r="A34" s="129"/>
      <c r="B34" s="16"/>
      <c r="C34" s="384" t="s">
        <v>363</v>
      </c>
      <c r="D34" s="384"/>
      <c r="E34" s="384"/>
      <c r="F34" s="384"/>
      <c r="G34" s="384"/>
      <c r="H34" s="384"/>
      <c r="I34" s="88">
        <v>50</v>
      </c>
      <c r="J34" s="88"/>
      <c r="K34" s="88"/>
      <c r="L34" s="88"/>
    </row>
    <row r="35" spans="1:12">
      <c r="A35" s="300"/>
      <c r="B35" s="393" t="s">
        <v>364</v>
      </c>
      <c r="C35" s="393"/>
      <c r="D35" s="393"/>
      <c r="E35" s="393"/>
      <c r="F35" s="393"/>
      <c r="G35" s="393"/>
      <c r="H35" s="393"/>
      <c r="I35" s="302">
        <f>SUM(I36:I45)</f>
        <v>480</v>
      </c>
      <c r="J35" s="302"/>
      <c r="K35" s="302"/>
      <c r="L35" s="302"/>
    </row>
    <row r="36" spans="1:12">
      <c r="A36" s="129"/>
      <c r="B36" s="11"/>
      <c r="C36" s="405" t="s">
        <v>365</v>
      </c>
      <c r="D36" s="406"/>
      <c r="E36" s="406"/>
      <c r="F36" s="406"/>
      <c r="G36" s="406"/>
      <c r="H36" s="407"/>
      <c r="I36" s="183" t="s">
        <v>60</v>
      </c>
      <c r="J36" s="88"/>
      <c r="K36" s="88"/>
      <c r="L36" s="88"/>
    </row>
    <row r="37" spans="1:12">
      <c r="A37" s="129"/>
      <c r="B37" s="41"/>
      <c r="C37" s="405" t="s">
        <v>194</v>
      </c>
      <c r="D37" s="406"/>
      <c r="E37" s="406"/>
      <c r="F37" s="406"/>
      <c r="G37" s="406"/>
      <c r="H37" s="407"/>
      <c r="I37" s="88">
        <v>30</v>
      </c>
      <c r="J37" s="88"/>
      <c r="K37" s="88"/>
      <c r="L37" s="88"/>
    </row>
    <row r="38" spans="1:12">
      <c r="A38" s="129"/>
      <c r="B38" s="41"/>
      <c r="C38" s="405" t="s">
        <v>193</v>
      </c>
      <c r="D38" s="406"/>
      <c r="E38" s="406"/>
      <c r="F38" s="406"/>
      <c r="G38" s="406"/>
      <c r="H38" s="407"/>
      <c r="I38" s="88">
        <v>380</v>
      </c>
      <c r="J38" s="88"/>
      <c r="K38" s="88"/>
      <c r="L38" s="88"/>
    </row>
    <row r="39" spans="1:12">
      <c r="A39" s="129"/>
      <c r="B39" s="41"/>
      <c r="C39" s="275" t="s">
        <v>366</v>
      </c>
      <c r="D39" s="359"/>
      <c r="E39" s="359"/>
      <c r="F39" s="359"/>
      <c r="G39" s="359"/>
      <c r="H39" s="360"/>
      <c r="I39" s="183" t="s">
        <v>60</v>
      </c>
      <c r="J39" s="88"/>
      <c r="K39" s="88"/>
      <c r="L39" s="88"/>
    </row>
    <row r="40" spans="1:12">
      <c r="A40" s="129"/>
      <c r="B40" s="41"/>
      <c r="C40" s="392" t="s">
        <v>404</v>
      </c>
      <c r="D40" s="377"/>
      <c r="E40" s="377"/>
      <c r="F40" s="377"/>
      <c r="G40" s="377"/>
      <c r="H40" s="378"/>
      <c r="I40" s="183" t="s">
        <v>60</v>
      </c>
      <c r="J40" s="88"/>
      <c r="K40" s="88"/>
      <c r="L40" s="88"/>
    </row>
    <row r="41" spans="1:12">
      <c r="A41" s="129"/>
      <c r="B41" s="41"/>
      <c r="C41" s="46" t="s">
        <v>406</v>
      </c>
      <c r="D41" s="46"/>
      <c r="E41" s="46"/>
      <c r="F41" s="46"/>
      <c r="G41" s="46"/>
      <c r="H41" s="46"/>
      <c r="I41" s="183" t="s">
        <v>60</v>
      </c>
      <c r="J41" s="88"/>
      <c r="K41" s="88"/>
      <c r="L41" s="88"/>
    </row>
    <row r="42" spans="1:12">
      <c r="A42" s="129"/>
      <c r="B42" s="41"/>
      <c r="C42" s="392" t="s">
        <v>192</v>
      </c>
      <c r="D42" s="377"/>
      <c r="E42" s="377"/>
      <c r="F42" s="377"/>
      <c r="G42" s="377"/>
      <c r="H42" s="378"/>
      <c r="I42" s="183" t="s">
        <v>60</v>
      </c>
      <c r="J42" s="88"/>
      <c r="K42" s="88"/>
      <c r="L42" s="88"/>
    </row>
    <row r="43" spans="1:12">
      <c r="A43" s="129"/>
      <c r="B43" s="41"/>
      <c r="C43" s="46" t="s">
        <v>408</v>
      </c>
      <c r="D43" s="46"/>
      <c r="E43" s="46"/>
      <c r="F43" s="46"/>
      <c r="G43" s="46"/>
      <c r="H43" s="46"/>
      <c r="I43" s="88">
        <v>20</v>
      </c>
      <c r="J43" s="88"/>
      <c r="K43" s="88"/>
      <c r="L43" s="88"/>
    </row>
    <row r="44" spans="1:12">
      <c r="A44" s="129"/>
      <c r="B44" s="41"/>
      <c r="C44" s="392" t="s">
        <v>407</v>
      </c>
      <c r="D44" s="377"/>
      <c r="E44" s="377"/>
      <c r="F44" s="377"/>
      <c r="G44" s="377"/>
      <c r="H44" s="378"/>
      <c r="I44" s="183" t="s">
        <v>60</v>
      </c>
      <c r="J44" s="88"/>
      <c r="K44" s="88"/>
      <c r="L44" s="88"/>
    </row>
    <row r="45" spans="1:12">
      <c r="A45" s="129"/>
      <c r="B45" s="41"/>
      <c r="C45" s="392" t="s">
        <v>405</v>
      </c>
      <c r="D45" s="377"/>
      <c r="E45" s="377"/>
      <c r="F45" s="377"/>
      <c r="G45" s="377"/>
      <c r="H45" s="378"/>
      <c r="I45" s="88">
        <v>50</v>
      </c>
      <c r="J45" s="88"/>
      <c r="K45" s="88"/>
      <c r="L45" s="88"/>
    </row>
    <row r="46" spans="1:12">
      <c r="A46" s="300"/>
      <c r="B46" s="393" t="s">
        <v>367</v>
      </c>
      <c r="C46" s="393"/>
      <c r="D46" s="393"/>
      <c r="E46" s="393"/>
      <c r="F46" s="393"/>
      <c r="G46" s="393"/>
      <c r="H46" s="393"/>
      <c r="I46" s="302">
        <f>SUM(I47:I49)</f>
        <v>0</v>
      </c>
      <c r="J46" s="88"/>
      <c r="K46" s="88"/>
      <c r="L46" s="88"/>
    </row>
    <row r="47" spans="1:12">
      <c r="A47" s="129"/>
      <c r="B47" s="352"/>
      <c r="C47" s="376" t="s">
        <v>368</v>
      </c>
      <c r="D47" s="387"/>
      <c r="E47" s="387"/>
      <c r="F47" s="387"/>
      <c r="G47" s="387"/>
      <c r="H47" s="388"/>
      <c r="I47" s="193" t="s">
        <v>60</v>
      </c>
      <c r="J47" s="88"/>
      <c r="K47" s="88"/>
      <c r="L47" s="88"/>
    </row>
    <row r="48" spans="1:12">
      <c r="A48" s="129"/>
      <c r="B48" s="353"/>
      <c r="C48" s="376" t="s">
        <v>369</v>
      </c>
      <c r="D48" s="387"/>
      <c r="E48" s="387"/>
      <c r="F48" s="387"/>
      <c r="G48" s="387"/>
      <c r="H48" s="388"/>
      <c r="I48" s="193" t="s">
        <v>60</v>
      </c>
      <c r="J48" s="88"/>
      <c r="K48" s="88"/>
      <c r="L48" s="88"/>
    </row>
    <row r="49" spans="1:12">
      <c r="A49" s="129"/>
      <c r="B49" s="353"/>
      <c r="C49" s="408" t="s">
        <v>370</v>
      </c>
      <c r="D49" s="408"/>
      <c r="E49" s="408"/>
      <c r="F49" s="408"/>
      <c r="G49" s="408"/>
      <c r="H49" s="408"/>
      <c r="I49" s="193" t="s">
        <v>60</v>
      </c>
      <c r="J49" s="88"/>
      <c r="K49" s="88"/>
      <c r="L49" s="88"/>
    </row>
    <row r="50" spans="1:12">
      <c r="A50" s="129"/>
      <c r="B50" s="7"/>
      <c r="C50" s="410"/>
      <c r="D50" s="410"/>
      <c r="E50" s="410"/>
      <c r="F50" s="410"/>
      <c r="G50" s="410"/>
      <c r="H50" s="410"/>
      <c r="I50" s="88"/>
      <c r="J50" s="88"/>
      <c r="K50" s="88"/>
      <c r="L50" s="88"/>
    </row>
    <row r="51" spans="1:12">
      <c r="A51" s="379" t="s">
        <v>195</v>
      </c>
      <c r="B51" s="379"/>
      <c r="C51" s="379"/>
      <c r="D51" s="379"/>
      <c r="E51" s="379"/>
      <c r="F51" s="379"/>
      <c r="G51" s="379"/>
      <c r="H51" s="379"/>
      <c r="I51" s="186" t="s">
        <v>60</v>
      </c>
      <c r="J51" s="88"/>
      <c r="K51" s="88"/>
      <c r="L51" s="88"/>
    </row>
    <row r="52" spans="1:12">
      <c r="A52" s="39"/>
      <c r="B52" s="393" t="s">
        <v>196</v>
      </c>
      <c r="C52" s="393"/>
      <c r="D52" s="393"/>
      <c r="E52" s="393"/>
      <c r="F52" s="393"/>
      <c r="G52" s="393"/>
      <c r="H52" s="393"/>
      <c r="I52" s="186" t="s">
        <v>60</v>
      </c>
      <c r="J52" s="88"/>
      <c r="K52" s="88"/>
      <c r="L52" s="88"/>
    </row>
    <row r="53" spans="1:12">
      <c r="A53" s="129"/>
      <c r="B53" s="11"/>
      <c r="C53" s="384" t="s">
        <v>197</v>
      </c>
      <c r="D53" s="384"/>
      <c r="E53" s="384"/>
      <c r="F53" s="384"/>
      <c r="G53" s="384"/>
      <c r="H53" s="384"/>
      <c r="I53" s="183" t="s">
        <v>60</v>
      </c>
      <c r="J53" s="88"/>
      <c r="K53" s="88"/>
      <c r="L53" s="88"/>
    </row>
    <row r="54" spans="1:12">
      <c r="A54" s="129"/>
      <c r="B54" s="41"/>
      <c r="C54" s="384" t="s">
        <v>204</v>
      </c>
      <c r="D54" s="384"/>
      <c r="E54" s="384"/>
      <c r="F54" s="384"/>
      <c r="G54" s="384"/>
      <c r="H54" s="384"/>
      <c r="I54" s="183" t="s">
        <v>60</v>
      </c>
      <c r="J54" s="88"/>
      <c r="K54" s="88"/>
      <c r="L54" s="88"/>
    </row>
    <row r="55" spans="1:12">
      <c r="A55" s="129"/>
      <c r="B55" s="16"/>
      <c r="C55" s="392" t="s">
        <v>104</v>
      </c>
      <c r="D55" s="377"/>
      <c r="E55" s="377"/>
      <c r="F55" s="377"/>
      <c r="G55" s="377"/>
      <c r="H55" s="378"/>
      <c r="I55" s="183" t="s">
        <v>60</v>
      </c>
      <c r="J55" s="88"/>
      <c r="K55" s="88"/>
      <c r="L55" s="88"/>
    </row>
    <row r="56" spans="1:12" ht="12.75" customHeight="1">
      <c r="A56" s="300"/>
      <c r="B56" s="393" t="s">
        <v>371</v>
      </c>
      <c r="C56" s="393"/>
      <c r="D56" s="393"/>
      <c r="E56" s="393"/>
      <c r="F56" s="393"/>
      <c r="G56" s="393"/>
      <c r="H56" s="393"/>
      <c r="I56" s="364" t="s">
        <v>60</v>
      </c>
      <c r="J56" s="88"/>
      <c r="K56" s="88"/>
      <c r="L56" s="88"/>
    </row>
    <row r="57" spans="1:12" ht="12.75" customHeight="1">
      <c r="A57" s="129"/>
      <c r="B57" s="351"/>
      <c r="C57" s="376" t="s">
        <v>81</v>
      </c>
      <c r="D57" s="387"/>
      <c r="E57" s="387"/>
      <c r="F57" s="387"/>
      <c r="G57" s="387"/>
      <c r="H57" s="388"/>
      <c r="I57" s="193" t="s">
        <v>60</v>
      </c>
      <c r="J57" s="88"/>
      <c r="K57" s="88"/>
      <c r="L57" s="88"/>
    </row>
    <row r="58" spans="1:12">
      <c r="A58" s="129"/>
      <c r="B58" s="41"/>
      <c r="C58" s="384" t="s">
        <v>396</v>
      </c>
      <c r="D58" s="384"/>
      <c r="E58" s="384"/>
      <c r="F58" s="384"/>
      <c r="G58" s="384"/>
      <c r="H58" s="384"/>
      <c r="I58" s="183" t="s">
        <v>60</v>
      </c>
      <c r="J58" s="88"/>
      <c r="K58" s="88"/>
      <c r="L58" s="88"/>
    </row>
    <row r="59" spans="1:12" ht="12.75" customHeight="1">
      <c r="A59" s="129"/>
      <c r="B59" s="41"/>
      <c r="C59" s="394" t="s">
        <v>189</v>
      </c>
      <c r="D59" s="384"/>
      <c r="E59" s="384"/>
      <c r="F59" s="384"/>
      <c r="G59" s="384"/>
      <c r="H59" s="384"/>
      <c r="I59" s="183" t="s">
        <v>60</v>
      </c>
      <c r="J59" s="88"/>
      <c r="K59" s="88"/>
      <c r="L59" s="88"/>
    </row>
    <row r="60" spans="1:12">
      <c r="A60" s="129"/>
      <c r="B60" s="41"/>
      <c r="C60" s="384" t="s">
        <v>190</v>
      </c>
      <c r="D60" s="384"/>
      <c r="E60" s="384"/>
      <c r="F60" s="384"/>
      <c r="G60" s="384"/>
      <c r="H60" s="384"/>
      <c r="I60" s="183" t="s">
        <v>60</v>
      </c>
      <c r="J60" s="88"/>
      <c r="K60" s="88"/>
      <c r="L60" s="88"/>
    </row>
    <row r="61" spans="1:12">
      <c r="A61" s="129"/>
      <c r="B61" s="41"/>
      <c r="C61" s="401" t="s">
        <v>341</v>
      </c>
      <c r="D61" s="402"/>
      <c r="E61" s="402"/>
      <c r="F61" s="402"/>
      <c r="G61" s="402"/>
      <c r="H61" s="403"/>
      <c r="I61" s="183" t="s">
        <v>60</v>
      </c>
      <c r="J61" s="88"/>
      <c r="K61" s="88"/>
      <c r="L61" s="88"/>
    </row>
    <row r="62" spans="1:12">
      <c r="A62" s="129"/>
      <c r="B62" s="41"/>
      <c r="C62" s="411" t="s">
        <v>357</v>
      </c>
      <c r="D62" s="377"/>
      <c r="E62" s="377"/>
      <c r="F62" s="377"/>
      <c r="G62" s="377"/>
      <c r="H62" s="378"/>
      <c r="I62" s="212" t="s">
        <v>60</v>
      </c>
      <c r="J62" s="173"/>
      <c r="K62" s="173"/>
      <c r="L62" s="173"/>
    </row>
    <row r="63" spans="1:12">
      <c r="A63" s="129"/>
      <c r="B63" s="41"/>
      <c r="C63" s="411" t="s">
        <v>358</v>
      </c>
      <c r="D63" s="377"/>
      <c r="E63" s="377"/>
      <c r="F63" s="377"/>
      <c r="G63" s="377"/>
      <c r="H63" s="378"/>
      <c r="I63" s="212" t="s">
        <v>60</v>
      </c>
      <c r="J63" s="173"/>
      <c r="K63" s="173"/>
      <c r="L63" s="173"/>
    </row>
    <row r="64" spans="1:12">
      <c r="A64" s="129"/>
      <c r="B64" s="16"/>
      <c r="C64" s="411" t="s">
        <v>372</v>
      </c>
      <c r="D64" s="377"/>
      <c r="E64" s="377"/>
      <c r="F64" s="377"/>
      <c r="G64" s="377"/>
      <c r="H64" s="378"/>
      <c r="I64" s="212" t="s">
        <v>60</v>
      </c>
      <c r="J64" s="173"/>
      <c r="K64" s="173"/>
      <c r="L64" s="173"/>
    </row>
    <row r="65" spans="1:12">
      <c r="A65" s="300"/>
      <c r="B65" s="393" t="s">
        <v>198</v>
      </c>
      <c r="C65" s="384"/>
      <c r="D65" s="384"/>
      <c r="E65" s="384"/>
      <c r="F65" s="384"/>
      <c r="G65" s="384"/>
      <c r="H65" s="384"/>
      <c r="I65" s="364" t="s">
        <v>60</v>
      </c>
      <c r="J65" s="88"/>
      <c r="K65" s="88"/>
      <c r="L65" s="88"/>
    </row>
    <row r="66" spans="1:12">
      <c r="A66" s="129"/>
      <c r="B66" s="352"/>
      <c r="C66" s="376" t="s">
        <v>368</v>
      </c>
      <c r="D66" s="387"/>
      <c r="E66" s="387"/>
      <c r="F66" s="387"/>
      <c r="G66" s="387"/>
      <c r="H66" s="388"/>
      <c r="I66" s="183" t="s">
        <v>60</v>
      </c>
      <c r="J66" s="88"/>
      <c r="K66" s="88"/>
      <c r="L66" s="88"/>
    </row>
    <row r="67" spans="1:12">
      <c r="A67" s="129"/>
      <c r="B67" s="353"/>
      <c r="C67" s="376" t="s">
        <v>369</v>
      </c>
      <c r="D67" s="387"/>
      <c r="E67" s="387"/>
      <c r="F67" s="387"/>
      <c r="G67" s="387"/>
      <c r="H67" s="388"/>
      <c r="I67" s="183" t="s">
        <v>60</v>
      </c>
      <c r="J67" s="88"/>
      <c r="K67" s="88"/>
      <c r="L67" s="88"/>
    </row>
    <row r="68" spans="1:12">
      <c r="A68" s="129"/>
      <c r="B68" s="353"/>
      <c r="C68" s="376" t="s">
        <v>370</v>
      </c>
      <c r="D68" s="387"/>
      <c r="E68" s="387"/>
      <c r="F68" s="387"/>
      <c r="G68" s="387"/>
      <c r="H68" s="388"/>
      <c r="I68" s="183" t="s">
        <v>60</v>
      </c>
      <c r="J68" s="88"/>
      <c r="K68" s="88"/>
      <c r="L68" s="88"/>
    </row>
    <row r="69" spans="1:12">
      <c r="A69" s="389"/>
      <c r="B69" s="390"/>
      <c r="C69" s="390"/>
      <c r="D69" s="390"/>
      <c r="E69" s="390"/>
      <c r="F69" s="390"/>
      <c r="G69" s="390"/>
      <c r="H69" s="391"/>
      <c r="I69" s="88"/>
      <c r="J69" s="88"/>
      <c r="K69" s="88"/>
      <c r="L69" s="88"/>
    </row>
    <row r="70" spans="1:12">
      <c r="A70" s="379" t="s">
        <v>373</v>
      </c>
      <c r="B70" s="379"/>
      <c r="C70" s="379"/>
      <c r="D70" s="379"/>
      <c r="E70" s="379"/>
      <c r="F70" s="379"/>
      <c r="G70" s="379"/>
      <c r="H70" s="379"/>
      <c r="I70" s="168">
        <f>SUM(I9)</f>
        <v>36947</v>
      </c>
      <c r="J70" s="88"/>
      <c r="K70" s="88"/>
      <c r="L70" s="88"/>
    </row>
    <row r="71" spans="1:12">
      <c r="A71" s="380"/>
      <c r="B71" s="381"/>
      <c r="C71" s="381"/>
      <c r="D71" s="381"/>
      <c r="E71" s="381"/>
      <c r="F71" s="381"/>
      <c r="G71" s="381"/>
      <c r="H71" s="382"/>
      <c r="I71" s="168"/>
      <c r="J71" s="88"/>
      <c r="K71" s="88"/>
      <c r="L71" s="88"/>
    </row>
    <row r="72" spans="1:12">
      <c r="A72" s="386" t="s">
        <v>374</v>
      </c>
      <c r="B72" s="384"/>
      <c r="C72" s="384"/>
      <c r="D72" s="384"/>
      <c r="E72" s="384"/>
      <c r="F72" s="384"/>
      <c r="G72" s="384"/>
      <c r="H72" s="384"/>
      <c r="I72" s="175">
        <v>11589</v>
      </c>
      <c r="J72" s="173"/>
      <c r="K72" s="173"/>
      <c r="L72" s="173"/>
    </row>
    <row r="73" spans="1:12">
      <c r="A73" s="39"/>
      <c r="B73" s="384" t="s">
        <v>199</v>
      </c>
      <c r="C73" s="384"/>
      <c r="D73" s="384"/>
      <c r="E73" s="384"/>
      <c r="F73" s="384"/>
      <c r="G73" s="384"/>
      <c r="H73" s="384"/>
      <c r="I73" s="88">
        <v>3918</v>
      </c>
      <c r="J73" s="88"/>
      <c r="K73" s="88"/>
      <c r="L73" s="88"/>
    </row>
    <row r="74" spans="1:12">
      <c r="A74" s="300"/>
      <c r="B74" s="384" t="s">
        <v>200</v>
      </c>
      <c r="C74" s="384"/>
      <c r="D74" s="384"/>
      <c r="E74" s="384"/>
      <c r="F74" s="384"/>
      <c r="G74" s="384"/>
      <c r="H74" s="384"/>
      <c r="I74" s="88">
        <v>1000</v>
      </c>
      <c r="J74" s="88"/>
      <c r="K74" s="88"/>
      <c r="L74" s="88"/>
    </row>
    <row r="75" spans="1:12">
      <c r="A75" s="383"/>
      <c r="B75" s="384"/>
      <c r="C75" s="384"/>
      <c r="D75" s="384"/>
      <c r="E75" s="384"/>
      <c r="F75" s="384"/>
      <c r="G75" s="384"/>
      <c r="H75" s="384"/>
      <c r="I75" s="88"/>
      <c r="J75" s="88"/>
      <c r="K75" s="88"/>
      <c r="L75" s="88"/>
    </row>
    <row r="76" spans="1:12">
      <c r="A76" s="379" t="s">
        <v>375</v>
      </c>
      <c r="B76" s="379"/>
      <c r="C76" s="379"/>
      <c r="D76" s="379"/>
      <c r="E76" s="379"/>
      <c r="F76" s="379"/>
      <c r="G76" s="379"/>
      <c r="H76" s="379"/>
      <c r="I76" s="183" t="s">
        <v>60</v>
      </c>
      <c r="J76" s="88"/>
      <c r="K76" s="88"/>
      <c r="L76" s="88"/>
    </row>
    <row r="77" spans="1:12">
      <c r="A77" s="39"/>
      <c r="B77" s="384" t="s">
        <v>201</v>
      </c>
      <c r="C77" s="384"/>
      <c r="D77" s="384"/>
      <c r="E77" s="384"/>
      <c r="F77" s="384"/>
      <c r="G77" s="384"/>
      <c r="H77" s="384"/>
      <c r="I77" s="183" t="s">
        <v>60</v>
      </c>
      <c r="J77" s="88"/>
      <c r="K77" s="88"/>
      <c r="L77" s="88"/>
    </row>
    <row r="78" spans="1:12">
      <c r="A78" s="129"/>
      <c r="B78" s="350"/>
      <c r="C78" s="376" t="s">
        <v>376</v>
      </c>
      <c r="D78" s="377"/>
      <c r="E78" s="377"/>
      <c r="F78" s="377"/>
      <c r="G78" s="377"/>
      <c r="H78" s="378"/>
      <c r="I78" s="183" t="s">
        <v>60</v>
      </c>
      <c r="J78" s="88"/>
      <c r="K78" s="88"/>
      <c r="L78" s="88"/>
    </row>
    <row r="79" spans="1:12">
      <c r="A79" s="129"/>
      <c r="B79" s="354"/>
      <c r="C79" s="376" t="s">
        <v>377</v>
      </c>
      <c r="D79" s="377"/>
      <c r="E79" s="377"/>
      <c r="F79" s="377"/>
      <c r="G79" s="377"/>
      <c r="H79" s="378"/>
      <c r="I79" s="183" t="s">
        <v>60</v>
      </c>
      <c r="J79" s="88"/>
      <c r="K79" s="88"/>
      <c r="L79" s="88"/>
    </row>
    <row r="80" spans="1:12">
      <c r="A80" s="129"/>
      <c r="B80" s="354"/>
      <c r="C80" s="376" t="s">
        <v>378</v>
      </c>
      <c r="D80" s="377"/>
      <c r="E80" s="377"/>
      <c r="F80" s="377"/>
      <c r="G80" s="377"/>
      <c r="H80" s="378"/>
      <c r="I80" s="183" t="s">
        <v>60</v>
      </c>
      <c r="J80" s="88"/>
      <c r="K80" s="88"/>
      <c r="L80" s="88"/>
    </row>
    <row r="81" spans="1:12">
      <c r="A81" s="129"/>
      <c r="B81" s="354"/>
      <c r="C81" s="376" t="s">
        <v>379</v>
      </c>
      <c r="D81" s="377"/>
      <c r="E81" s="377"/>
      <c r="F81" s="377"/>
      <c r="G81" s="377"/>
      <c r="H81" s="378"/>
      <c r="I81" s="183" t="s">
        <v>60</v>
      </c>
      <c r="J81" s="88"/>
      <c r="K81" s="88"/>
      <c r="L81" s="88"/>
    </row>
    <row r="82" spans="1:12">
      <c r="A82" s="129"/>
      <c r="B82" s="349"/>
      <c r="C82" s="376" t="s">
        <v>380</v>
      </c>
      <c r="D82" s="377"/>
      <c r="E82" s="377"/>
      <c r="F82" s="377"/>
      <c r="G82" s="377"/>
      <c r="H82" s="378"/>
      <c r="I82" s="183" t="s">
        <v>60</v>
      </c>
      <c r="J82" s="88"/>
      <c r="K82" s="88"/>
      <c r="L82" s="88"/>
    </row>
    <row r="83" spans="1:12">
      <c r="A83" s="300"/>
      <c r="B83" s="385" t="s">
        <v>202</v>
      </c>
      <c r="C83" s="385"/>
      <c r="D83" s="385"/>
      <c r="E83" s="385"/>
      <c r="F83" s="385"/>
      <c r="G83" s="385"/>
      <c r="H83" s="385"/>
      <c r="I83" s="183" t="s">
        <v>60</v>
      </c>
      <c r="J83" s="88"/>
      <c r="K83" s="88"/>
      <c r="L83" s="88"/>
    </row>
    <row r="84" spans="1:12">
      <c r="A84" s="129"/>
      <c r="B84" s="355"/>
      <c r="C84" s="376" t="s">
        <v>376</v>
      </c>
      <c r="D84" s="377"/>
      <c r="E84" s="377"/>
      <c r="F84" s="377"/>
      <c r="G84" s="377"/>
      <c r="H84" s="378"/>
      <c r="I84" s="183" t="s">
        <v>60</v>
      </c>
      <c r="J84" s="88"/>
      <c r="K84" s="88"/>
      <c r="L84" s="88"/>
    </row>
    <row r="85" spans="1:12">
      <c r="A85" s="129"/>
      <c r="B85" s="356"/>
      <c r="C85" s="376" t="s">
        <v>377</v>
      </c>
      <c r="D85" s="377"/>
      <c r="E85" s="377"/>
      <c r="F85" s="377"/>
      <c r="G85" s="377"/>
      <c r="H85" s="378"/>
      <c r="I85" s="183" t="s">
        <v>60</v>
      </c>
      <c r="J85" s="88"/>
      <c r="K85" s="88"/>
      <c r="L85" s="88"/>
    </row>
    <row r="86" spans="1:12">
      <c r="A86" s="129"/>
      <c r="B86" s="356"/>
      <c r="C86" s="376" t="s">
        <v>378</v>
      </c>
      <c r="D86" s="377"/>
      <c r="E86" s="377"/>
      <c r="F86" s="377"/>
      <c r="G86" s="377"/>
      <c r="H86" s="378"/>
      <c r="I86" s="183" t="s">
        <v>60</v>
      </c>
      <c r="J86" s="88"/>
      <c r="K86" s="88"/>
      <c r="L86" s="88"/>
    </row>
    <row r="87" spans="1:12">
      <c r="A87" s="129"/>
      <c r="B87" s="356"/>
      <c r="C87" s="376" t="s">
        <v>379</v>
      </c>
      <c r="D87" s="377"/>
      <c r="E87" s="377"/>
      <c r="F87" s="377"/>
      <c r="G87" s="377"/>
      <c r="H87" s="378"/>
      <c r="I87" s="183" t="s">
        <v>60</v>
      </c>
      <c r="J87" s="88"/>
      <c r="K87" s="88"/>
      <c r="L87" s="88"/>
    </row>
    <row r="88" spans="1:12">
      <c r="A88" s="129"/>
      <c r="B88" s="356"/>
      <c r="C88" s="376" t="s">
        <v>380</v>
      </c>
      <c r="D88" s="377"/>
      <c r="E88" s="377"/>
      <c r="F88" s="377"/>
      <c r="G88" s="377"/>
      <c r="H88" s="378"/>
      <c r="I88" s="183" t="s">
        <v>60</v>
      </c>
      <c r="J88" s="88"/>
      <c r="K88" s="88"/>
      <c r="L88" s="88"/>
    </row>
    <row r="89" spans="1:12">
      <c r="A89" s="383"/>
      <c r="B89" s="383"/>
      <c r="C89" s="384"/>
      <c r="D89" s="384"/>
      <c r="E89" s="384"/>
      <c r="F89" s="384"/>
      <c r="G89" s="384"/>
      <c r="H89" s="384"/>
      <c r="I89" s="183"/>
      <c r="J89" s="88"/>
      <c r="K89" s="88"/>
      <c r="L89" s="88"/>
    </row>
    <row r="90" spans="1:12">
      <c r="A90" s="379" t="s">
        <v>381</v>
      </c>
      <c r="B90" s="379"/>
      <c r="C90" s="379"/>
      <c r="D90" s="379"/>
      <c r="E90" s="379"/>
      <c r="F90" s="379"/>
      <c r="G90" s="379"/>
      <c r="H90" s="379"/>
      <c r="I90" s="183" t="s">
        <v>60</v>
      </c>
      <c r="J90" s="88"/>
      <c r="K90" s="88"/>
      <c r="L90" s="88"/>
    </row>
    <row r="91" spans="1:12">
      <c r="A91" s="380"/>
      <c r="B91" s="381"/>
      <c r="C91" s="381"/>
      <c r="D91" s="381"/>
      <c r="E91" s="381"/>
      <c r="F91" s="381"/>
      <c r="G91" s="381"/>
      <c r="H91" s="382"/>
      <c r="I91" s="88"/>
      <c r="J91" s="88"/>
      <c r="K91" s="88"/>
      <c r="L91" s="88"/>
    </row>
    <row r="92" spans="1:12">
      <c r="A92" s="379" t="s">
        <v>382</v>
      </c>
      <c r="B92" s="379"/>
      <c r="C92" s="379"/>
      <c r="D92" s="379"/>
      <c r="E92" s="379"/>
      <c r="F92" s="379"/>
      <c r="G92" s="379"/>
      <c r="H92" s="379"/>
      <c r="I92" s="168">
        <f>SUM(I72+I70)</f>
        <v>48536</v>
      </c>
      <c r="J92" s="88"/>
      <c r="K92" s="88"/>
      <c r="L92" s="88"/>
    </row>
  </sheetData>
  <mergeCells count="78">
    <mergeCell ref="C19:H19"/>
    <mergeCell ref="C30:H30"/>
    <mergeCell ref="C40:H40"/>
    <mergeCell ref="C44:H44"/>
    <mergeCell ref="C45:H45"/>
    <mergeCell ref="C64:H64"/>
    <mergeCell ref="C62:H62"/>
    <mergeCell ref="C63:H63"/>
    <mergeCell ref="C60:H60"/>
    <mergeCell ref="C61:H61"/>
    <mergeCell ref="C31:H31"/>
    <mergeCell ref="B35:H35"/>
    <mergeCell ref="C29:H29"/>
    <mergeCell ref="A51:H51"/>
    <mergeCell ref="B52:H52"/>
    <mergeCell ref="C50:H50"/>
    <mergeCell ref="C47:H47"/>
    <mergeCell ref="C48:H48"/>
    <mergeCell ref="B46:H46"/>
    <mergeCell ref="C49:H49"/>
    <mergeCell ref="C37:H37"/>
    <mergeCell ref="C38:H38"/>
    <mergeCell ref="C32:H32"/>
    <mergeCell ref="C33:H33"/>
    <mergeCell ref="C34:H34"/>
    <mergeCell ref="C36:H36"/>
    <mergeCell ref="C13:H13"/>
    <mergeCell ref="A9:H9"/>
    <mergeCell ref="B10:H10"/>
    <mergeCell ref="C11:H11"/>
    <mergeCell ref="C12:H12"/>
    <mergeCell ref="C18:H18"/>
    <mergeCell ref="A3:L3"/>
    <mergeCell ref="A4:L4"/>
    <mergeCell ref="A5:L5"/>
    <mergeCell ref="A8:H8"/>
    <mergeCell ref="B27:H27"/>
    <mergeCell ref="C28:H28"/>
    <mergeCell ref="C17:H17"/>
    <mergeCell ref="C14:H14"/>
    <mergeCell ref="C15:H15"/>
    <mergeCell ref="C16:H16"/>
    <mergeCell ref="C42:H42"/>
    <mergeCell ref="B56:H56"/>
    <mergeCell ref="C57:H57"/>
    <mergeCell ref="C58:H58"/>
    <mergeCell ref="C59:H59"/>
    <mergeCell ref="B65:H65"/>
    <mergeCell ref="C53:H53"/>
    <mergeCell ref="C54:H54"/>
    <mergeCell ref="C55:H55"/>
    <mergeCell ref="C66:H66"/>
    <mergeCell ref="C67:H67"/>
    <mergeCell ref="C68:H68"/>
    <mergeCell ref="A69:H69"/>
    <mergeCell ref="A70:H70"/>
    <mergeCell ref="A71:H71"/>
    <mergeCell ref="A72:H72"/>
    <mergeCell ref="B73:H73"/>
    <mergeCell ref="B74:H74"/>
    <mergeCell ref="A75:H75"/>
    <mergeCell ref="B77:H77"/>
    <mergeCell ref="A76:H76"/>
    <mergeCell ref="C78:H78"/>
    <mergeCell ref="C79:H79"/>
    <mergeCell ref="C80:H80"/>
    <mergeCell ref="C81:H81"/>
    <mergeCell ref="C82:H82"/>
    <mergeCell ref="B83:H83"/>
    <mergeCell ref="C84:H84"/>
    <mergeCell ref="C85:H85"/>
    <mergeCell ref="A90:H90"/>
    <mergeCell ref="A91:H91"/>
    <mergeCell ref="A92:H92"/>
    <mergeCell ref="C86:H86"/>
    <mergeCell ref="C87:H87"/>
    <mergeCell ref="C88:H88"/>
    <mergeCell ref="A89:H89"/>
  </mergeCells>
  <pageMargins left="0.78740157480314965" right="0.78740157480314965" top="0.39370078740157483" bottom="0.39370078740157483" header="0.51181102362204722" footer="0.51181102362204722"/>
  <pageSetup paperSize="9" scale="6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M21"/>
  <sheetViews>
    <sheetView workbookViewId="0">
      <selection activeCell="A3" sqref="A3:M3"/>
    </sheetView>
  </sheetViews>
  <sheetFormatPr defaultRowHeight="12.75"/>
  <cols>
    <col min="9" max="9" width="6.5703125" customWidth="1"/>
    <col min="10" max="10" width="8.42578125" customWidth="1"/>
    <col min="11" max="11" width="8.140625" customWidth="1"/>
    <col min="13" max="13" width="9" customWidth="1"/>
  </cols>
  <sheetData>
    <row r="1" spans="1:13">
      <c r="M1" s="86" t="s">
        <v>384</v>
      </c>
    </row>
    <row r="3" spans="1:13">
      <c r="A3" s="372" t="s">
        <v>488</v>
      </c>
      <c r="B3" s="373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</row>
    <row r="4" spans="1:13">
      <c r="A4" s="372" t="s">
        <v>421</v>
      </c>
      <c r="B4" s="373"/>
      <c r="C4" s="373"/>
      <c r="D4" s="373"/>
      <c r="E4" s="373"/>
      <c r="F4" s="373"/>
      <c r="G4" s="373"/>
      <c r="H4" s="373"/>
      <c r="I4" s="373"/>
      <c r="J4" s="373"/>
      <c r="K4" s="373"/>
      <c r="L4" s="373"/>
      <c r="M4" s="373"/>
    </row>
    <row r="5" spans="1:13">
      <c r="A5" s="372" t="s">
        <v>422</v>
      </c>
      <c r="B5" s="373"/>
      <c r="C5" s="373"/>
      <c r="D5" s="373"/>
      <c r="E5" s="373"/>
      <c r="F5" s="373"/>
      <c r="G5" s="373"/>
      <c r="H5" s="373"/>
      <c r="I5" s="373"/>
      <c r="J5" s="373"/>
      <c r="K5" s="373"/>
      <c r="L5" s="373"/>
      <c r="M5" s="373"/>
    </row>
    <row r="6" spans="1:13">
      <c r="A6" s="372" t="s">
        <v>385</v>
      </c>
      <c r="B6" s="372"/>
      <c r="C6" s="372"/>
      <c r="D6" s="372"/>
      <c r="E6" s="372"/>
      <c r="F6" s="372"/>
      <c r="G6" s="372"/>
      <c r="H6" s="372"/>
      <c r="I6" s="372"/>
      <c r="J6" s="372"/>
      <c r="K6" s="372"/>
      <c r="L6" s="372"/>
      <c r="M6" s="373"/>
    </row>
    <row r="7" spans="1:13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</row>
    <row r="8" spans="1:13">
      <c r="L8" s="86"/>
      <c r="M8" s="86" t="s">
        <v>318</v>
      </c>
    </row>
    <row r="9" spans="1:13">
      <c r="A9" s="420" t="s">
        <v>431</v>
      </c>
      <c r="B9" s="421"/>
      <c r="C9" s="421"/>
      <c r="D9" s="421"/>
      <c r="E9" s="421"/>
      <c r="F9" s="421"/>
      <c r="G9" s="421"/>
      <c r="H9" s="421"/>
      <c r="I9" s="421"/>
      <c r="J9" s="412" t="s">
        <v>354</v>
      </c>
      <c r="K9" s="412" t="s">
        <v>355</v>
      </c>
      <c r="L9" s="412" t="s">
        <v>386</v>
      </c>
      <c r="M9" s="417" t="s">
        <v>22</v>
      </c>
    </row>
    <row r="10" spans="1:13">
      <c r="A10" s="291" t="s">
        <v>387</v>
      </c>
      <c r="B10" s="418" t="s">
        <v>388</v>
      </c>
      <c r="C10" s="419"/>
      <c r="D10" s="419"/>
      <c r="E10" s="419"/>
      <c r="F10" s="419"/>
      <c r="G10" s="419"/>
      <c r="H10" s="419"/>
      <c r="I10" s="419"/>
      <c r="J10" s="413"/>
      <c r="K10" s="413"/>
      <c r="L10" s="413"/>
      <c r="M10" s="417"/>
    </row>
    <row r="11" spans="1:13">
      <c r="A11" s="367" t="s">
        <v>424</v>
      </c>
      <c r="B11" s="408" t="s">
        <v>436</v>
      </c>
      <c r="C11" s="384"/>
      <c r="D11" s="384"/>
      <c r="E11" s="384"/>
      <c r="F11" s="384"/>
      <c r="G11" s="384"/>
      <c r="H11" s="384"/>
      <c r="I11" s="384"/>
      <c r="J11" s="88">
        <v>11699</v>
      </c>
      <c r="K11" s="88"/>
      <c r="L11" s="88"/>
      <c r="M11" s="88">
        <f t="shared" ref="M11:M19" si="0">SUM(J11:L11)</f>
        <v>11699</v>
      </c>
    </row>
    <row r="12" spans="1:13">
      <c r="A12" s="366" t="s">
        <v>430</v>
      </c>
      <c r="B12" s="384" t="s">
        <v>209</v>
      </c>
      <c r="C12" s="384"/>
      <c r="D12" s="384"/>
      <c r="E12" s="384"/>
      <c r="F12" s="384"/>
      <c r="G12" s="384"/>
      <c r="H12" s="384"/>
      <c r="I12" s="384"/>
      <c r="J12" s="88">
        <v>0</v>
      </c>
      <c r="K12" s="88"/>
      <c r="L12" s="88"/>
      <c r="M12" s="88">
        <f t="shared" si="0"/>
        <v>0</v>
      </c>
    </row>
    <row r="13" spans="1:13">
      <c r="A13" s="366" t="s">
        <v>423</v>
      </c>
      <c r="B13" s="384" t="s">
        <v>458</v>
      </c>
      <c r="C13" s="384"/>
      <c r="D13" s="384"/>
      <c r="E13" s="384"/>
      <c r="F13" s="384"/>
      <c r="G13" s="384"/>
      <c r="H13" s="384"/>
      <c r="I13" s="384"/>
      <c r="J13" s="88"/>
      <c r="K13" s="88">
        <v>120</v>
      </c>
      <c r="L13" s="88"/>
      <c r="M13" s="88">
        <f t="shared" si="0"/>
        <v>120</v>
      </c>
    </row>
    <row r="14" spans="1:13">
      <c r="A14" s="367" t="s">
        <v>456</v>
      </c>
      <c r="B14" s="392" t="s">
        <v>457</v>
      </c>
      <c r="C14" s="377"/>
      <c r="D14" s="377"/>
      <c r="E14" s="377"/>
      <c r="F14" s="377"/>
      <c r="G14" s="377"/>
      <c r="H14" s="377"/>
      <c r="I14" s="378"/>
      <c r="J14" s="88">
        <v>27183</v>
      </c>
      <c r="K14" s="88"/>
      <c r="L14" s="88"/>
      <c r="M14" s="88">
        <f t="shared" si="0"/>
        <v>27183</v>
      </c>
    </row>
    <row r="15" spans="1:13">
      <c r="A15" s="366" t="s">
        <v>428</v>
      </c>
      <c r="B15" s="408" t="s">
        <v>427</v>
      </c>
      <c r="C15" s="384"/>
      <c r="D15" s="384"/>
      <c r="E15" s="384"/>
      <c r="F15" s="384"/>
      <c r="G15" s="384"/>
      <c r="H15" s="384"/>
      <c r="I15" s="384"/>
      <c r="J15" s="88">
        <v>8672</v>
      </c>
      <c r="K15" s="88"/>
      <c r="L15" s="88"/>
      <c r="M15" s="88">
        <f t="shared" si="0"/>
        <v>8672</v>
      </c>
    </row>
    <row r="16" spans="1:13">
      <c r="A16" s="366" t="s">
        <v>425</v>
      </c>
      <c r="B16" s="384" t="s">
        <v>28</v>
      </c>
      <c r="C16" s="384"/>
      <c r="D16" s="384"/>
      <c r="E16" s="384"/>
      <c r="F16" s="384"/>
      <c r="G16" s="384"/>
      <c r="H16" s="384"/>
      <c r="I16" s="384"/>
      <c r="J16" s="88">
        <v>200</v>
      </c>
      <c r="K16" s="88">
        <v>30</v>
      </c>
      <c r="L16" s="88"/>
      <c r="M16" s="88">
        <f t="shared" si="0"/>
        <v>230</v>
      </c>
    </row>
    <row r="17" spans="1:13">
      <c r="A17" s="367" t="s">
        <v>454</v>
      </c>
      <c r="B17" s="408" t="s">
        <v>455</v>
      </c>
      <c r="C17" s="384"/>
      <c r="D17" s="384"/>
      <c r="E17" s="384"/>
      <c r="F17" s="384"/>
      <c r="G17" s="384"/>
      <c r="H17" s="384"/>
      <c r="I17" s="384"/>
      <c r="J17" s="88"/>
      <c r="K17" s="88">
        <v>60</v>
      </c>
      <c r="L17" s="88"/>
      <c r="M17" s="88">
        <f t="shared" si="0"/>
        <v>60</v>
      </c>
    </row>
    <row r="18" spans="1:13">
      <c r="A18" s="25">
        <v>104051</v>
      </c>
      <c r="B18" s="384" t="s">
        <v>426</v>
      </c>
      <c r="C18" s="384"/>
      <c r="D18" s="384"/>
      <c r="E18" s="384"/>
      <c r="F18" s="384"/>
      <c r="G18" s="384"/>
      <c r="H18" s="384"/>
      <c r="I18" s="384"/>
      <c r="J18" s="88">
        <v>522</v>
      </c>
      <c r="K18" s="88"/>
      <c r="L18" s="88"/>
      <c r="M18" s="88">
        <f t="shared" si="0"/>
        <v>522</v>
      </c>
    </row>
    <row r="19" spans="1:13">
      <c r="A19" s="270">
        <v>107060</v>
      </c>
      <c r="B19" s="392" t="s">
        <v>451</v>
      </c>
      <c r="C19" s="377"/>
      <c r="D19" s="377"/>
      <c r="E19" s="377"/>
      <c r="F19" s="377"/>
      <c r="G19" s="377"/>
      <c r="H19" s="377"/>
      <c r="I19" s="378"/>
      <c r="J19" s="88"/>
      <c r="K19" s="88">
        <v>50</v>
      </c>
      <c r="L19" s="88"/>
      <c r="M19" s="88">
        <f t="shared" si="0"/>
        <v>50</v>
      </c>
    </row>
    <row r="20" spans="1:13">
      <c r="A20" s="366"/>
      <c r="B20" s="384"/>
      <c r="C20" s="384"/>
      <c r="D20" s="384"/>
      <c r="E20" s="384"/>
      <c r="F20" s="384"/>
      <c r="G20" s="384"/>
      <c r="H20" s="384"/>
      <c r="I20" s="384"/>
      <c r="J20" s="88"/>
      <c r="K20" s="88"/>
      <c r="L20" s="88"/>
      <c r="M20" s="88"/>
    </row>
    <row r="21" spans="1:13">
      <c r="A21" s="414" t="s">
        <v>390</v>
      </c>
      <c r="B21" s="415"/>
      <c r="C21" s="415"/>
      <c r="D21" s="415"/>
      <c r="E21" s="415"/>
      <c r="F21" s="415"/>
      <c r="G21" s="415"/>
      <c r="H21" s="415"/>
      <c r="I21" s="416"/>
      <c r="J21" s="168">
        <f>SUM(J11:J19)</f>
        <v>48276</v>
      </c>
      <c r="K21" s="168">
        <f>SUM(K11:K19)</f>
        <v>260</v>
      </c>
      <c r="L21" s="168">
        <f>SUM(L11:L19)</f>
        <v>0</v>
      </c>
      <c r="M21" s="168">
        <f>SUM(M11:M20)</f>
        <v>48536</v>
      </c>
    </row>
  </sheetData>
  <mergeCells count="21">
    <mergeCell ref="K9:K10"/>
    <mergeCell ref="B15:I15"/>
    <mergeCell ref="B17:I17"/>
    <mergeCell ref="A3:M3"/>
    <mergeCell ref="A4:M4"/>
    <mergeCell ref="A5:M5"/>
    <mergeCell ref="A6:M6"/>
    <mergeCell ref="M9:M10"/>
    <mergeCell ref="B10:I10"/>
    <mergeCell ref="A9:I9"/>
    <mergeCell ref="J9:J10"/>
    <mergeCell ref="B16:I16"/>
    <mergeCell ref="L9:L10"/>
    <mergeCell ref="B11:I11"/>
    <mergeCell ref="B12:I12"/>
    <mergeCell ref="B13:I13"/>
    <mergeCell ref="A21:I21"/>
    <mergeCell ref="B20:I20"/>
    <mergeCell ref="B18:I18"/>
    <mergeCell ref="B19:I19"/>
    <mergeCell ref="B14:I14"/>
  </mergeCells>
  <pageMargins left="0.39370078740157483" right="0.39370078740157483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K79"/>
  <sheetViews>
    <sheetView workbookViewId="0">
      <selection activeCell="A4" sqref="A4:I4"/>
    </sheetView>
  </sheetViews>
  <sheetFormatPr defaultRowHeight="12.75"/>
  <cols>
    <col min="1" max="1" width="10.140625" customWidth="1"/>
    <col min="2" max="2" width="10.85546875" customWidth="1"/>
    <col min="5" max="5" width="17.5703125" customWidth="1"/>
    <col min="6" max="8" width="10.5703125" customWidth="1"/>
  </cols>
  <sheetData>
    <row r="1" spans="1:11">
      <c r="H1" s="45"/>
      <c r="I1" s="86" t="s">
        <v>391</v>
      </c>
      <c r="J1" s="45"/>
      <c r="K1" s="45"/>
    </row>
    <row r="4" spans="1:11">
      <c r="A4" s="372" t="s">
        <v>488</v>
      </c>
      <c r="B4" s="372"/>
      <c r="C4" s="372"/>
      <c r="D4" s="372"/>
      <c r="E4" s="372"/>
      <c r="F4" s="372"/>
      <c r="G4" s="373"/>
      <c r="H4" s="373"/>
      <c r="I4" s="373"/>
      <c r="J4" s="19"/>
      <c r="K4" s="19"/>
    </row>
    <row r="5" spans="1:11">
      <c r="A5" s="372" t="s">
        <v>420</v>
      </c>
      <c r="B5" s="372"/>
      <c r="C5" s="372"/>
      <c r="D5" s="372"/>
      <c r="E5" s="372"/>
      <c r="F5" s="372"/>
      <c r="G5" s="373"/>
      <c r="H5" s="373"/>
      <c r="I5" s="373"/>
      <c r="J5" s="19"/>
      <c r="K5" s="19"/>
    </row>
    <row r="6" spans="1:11">
      <c r="A6" s="372" t="s">
        <v>416</v>
      </c>
      <c r="B6" s="372"/>
      <c r="C6" s="372"/>
      <c r="D6" s="372"/>
      <c r="E6" s="372"/>
      <c r="F6" s="372"/>
      <c r="G6" s="373"/>
      <c r="H6" s="373"/>
      <c r="I6" s="373"/>
      <c r="J6" s="19"/>
      <c r="K6" s="19"/>
    </row>
    <row r="7" spans="1:11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1">
      <c r="A8" s="9"/>
    </row>
    <row r="9" spans="1:11">
      <c r="A9" s="17"/>
      <c r="B9" s="17"/>
      <c r="C9" s="17"/>
      <c r="D9" s="17"/>
      <c r="E9" s="17"/>
      <c r="H9" s="45" t="s">
        <v>318</v>
      </c>
    </row>
    <row r="10" spans="1:11" ht="25.5">
      <c r="A10" s="395" t="s">
        <v>235</v>
      </c>
      <c r="B10" s="422"/>
      <c r="C10" s="422"/>
      <c r="D10" s="422"/>
      <c r="E10" s="422"/>
      <c r="F10" s="171" t="s">
        <v>301</v>
      </c>
      <c r="G10" s="171" t="s">
        <v>302</v>
      </c>
      <c r="H10" s="172" t="s">
        <v>300</v>
      </c>
      <c r="I10" s="171" t="s">
        <v>303</v>
      </c>
    </row>
    <row r="11" spans="1:11">
      <c r="A11" s="108" t="s">
        <v>219</v>
      </c>
      <c r="B11" s="42"/>
      <c r="C11" s="42"/>
      <c r="D11" s="42"/>
      <c r="E11" s="42"/>
      <c r="F11" s="168">
        <f>SUM(F12:F16)</f>
        <v>46530</v>
      </c>
      <c r="G11" s="168"/>
      <c r="H11" s="168"/>
      <c r="I11" s="177"/>
    </row>
    <row r="12" spans="1:11">
      <c r="A12" s="129"/>
      <c r="B12" s="32" t="s">
        <v>323</v>
      </c>
      <c r="C12" s="2"/>
      <c r="D12" s="42"/>
      <c r="E12" s="42"/>
      <c r="F12" s="88">
        <v>13588</v>
      </c>
      <c r="G12" s="88"/>
      <c r="H12" s="88"/>
      <c r="I12" s="176"/>
    </row>
    <row r="13" spans="1:11">
      <c r="A13" s="129"/>
      <c r="B13" s="32" t="s">
        <v>105</v>
      </c>
      <c r="C13" s="42"/>
      <c r="D13" s="42"/>
      <c r="E13" s="42"/>
      <c r="F13" s="88">
        <v>3686</v>
      </c>
      <c r="G13" s="88"/>
      <c r="H13" s="88"/>
      <c r="I13" s="176"/>
    </row>
    <row r="14" spans="1:11">
      <c r="A14" s="129"/>
      <c r="B14" s="32" t="s">
        <v>324</v>
      </c>
      <c r="C14" s="42"/>
      <c r="D14" s="42"/>
      <c r="E14" s="42"/>
      <c r="F14" s="88">
        <v>12176</v>
      </c>
      <c r="G14" s="88"/>
      <c r="H14" s="88"/>
      <c r="I14" s="176"/>
    </row>
    <row r="15" spans="1:11">
      <c r="A15" s="129"/>
      <c r="B15" s="32" t="s">
        <v>111</v>
      </c>
      <c r="C15" s="42"/>
      <c r="D15" s="42"/>
      <c r="E15" s="42"/>
      <c r="F15" s="88">
        <v>9720</v>
      </c>
      <c r="G15" s="88"/>
      <c r="H15" s="88"/>
      <c r="I15" s="176"/>
    </row>
    <row r="16" spans="1:11">
      <c r="A16" s="129"/>
      <c r="B16" s="32" t="s">
        <v>325</v>
      </c>
      <c r="C16" s="42"/>
      <c r="D16" s="42"/>
      <c r="E16" s="42"/>
      <c r="F16" s="88">
        <v>7360</v>
      </c>
      <c r="G16" s="88"/>
      <c r="H16" s="88"/>
      <c r="I16" s="176"/>
    </row>
    <row r="17" spans="1:9">
      <c r="A17" s="5" t="s">
        <v>221</v>
      </c>
      <c r="B17" s="42"/>
      <c r="C17" s="42"/>
      <c r="D17" s="42"/>
      <c r="E17" s="42"/>
      <c r="F17" s="168">
        <f>SUM(F18:F22)</f>
        <v>200</v>
      </c>
      <c r="G17" s="168"/>
      <c r="H17" s="168"/>
      <c r="I17" s="177"/>
    </row>
    <row r="18" spans="1:9">
      <c r="A18" s="129"/>
      <c r="B18" s="32" t="s">
        <v>106</v>
      </c>
      <c r="C18" s="42"/>
      <c r="D18" s="42"/>
      <c r="E18" s="42"/>
      <c r="F18" s="88">
        <v>200</v>
      </c>
      <c r="G18" s="88"/>
      <c r="H18" s="88"/>
      <c r="I18" s="176"/>
    </row>
    <row r="19" spans="1:9">
      <c r="A19" s="129"/>
      <c r="B19" s="32" t="s">
        <v>222</v>
      </c>
      <c r="C19" s="42"/>
      <c r="D19" s="42"/>
      <c r="E19" s="42"/>
      <c r="F19" s="183" t="s">
        <v>60</v>
      </c>
      <c r="G19" s="88"/>
      <c r="H19" s="88"/>
      <c r="I19" s="176"/>
    </row>
    <row r="20" spans="1:9">
      <c r="A20" s="129"/>
      <c r="B20" s="32" t="s">
        <v>351</v>
      </c>
      <c r="C20" s="2"/>
      <c r="D20" s="2"/>
      <c r="E20" s="2"/>
      <c r="F20" s="183" t="s">
        <v>60</v>
      </c>
      <c r="G20" s="88"/>
      <c r="H20" s="88"/>
      <c r="I20" s="176"/>
    </row>
    <row r="21" spans="1:9">
      <c r="A21" s="129"/>
      <c r="B21" s="32" t="s">
        <v>223</v>
      </c>
      <c r="C21" s="2"/>
      <c r="D21" s="2"/>
      <c r="E21" s="2"/>
      <c r="F21" s="183" t="s">
        <v>60</v>
      </c>
      <c r="G21" s="88"/>
      <c r="H21" s="88"/>
      <c r="I21" s="176"/>
    </row>
    <row r="22" spans="1:9">
      <c r="A22" s="129"/>
      <c r="B22" s="32" t="s">
        <v>224</v>
      </c>
      <c r="C22" s="2"/>
      <c r="D22" s="2"/>
      <c r="E22" s="2"/>
      <c r="F22" s="183" t="s">
        <v>60</v>
      </c>
      <c r="G22" s="88"/>
      <c r="H22" s="88"/>
      <c r="I22" s="176"/>
    </row>
    <row r="23" spans="1:9">
      <c r="A23" s="5" t="s">
        <v>225</v>
      </c>
      <c r="B23" s="2"/>
      <c r="C23" s="2"/>
      <c r="D23" s="2"/>
      <c r="E23" s="2"/>
      <c r="F23" s="186" t="s">
        <v>60</v>
      </c>
      <c r="G23" s="168"/>
      <c r="H23" s="168"/>
      <c r="I23" s="177"/>
    </row>
    <row r="24" spans="1:9">
      <c r="A24" s="303"/>
      <c r="B24" s="2" t="s">
        <v>109</v>
      </c>
      <c r="C24" s="2"/>
      <c r="D24" s="2"/>
      <c r="E24" s="2"/>
      <c r="F24" s="193" t="s">
        <v>60</v>
      </c>
      <c r="G24" s="168"/>
      <c r="H24" s="168"/>
      <c r="I24" s="177"/>
    </row>
    <row r="25" spans="1:9">
      <c r="A25" s="12"/>
      <c r="B25" s="11"/>
      <c r="C25" s="1" t="s">
        <v>107</v>
      </c>
      <c r="D25" s="2"/>
      <c r="E25" s="2"/>
      <c r="F25" s="193" t="s">
        <v>60</v>
      </c>
      <c r="G25" s="168"/>
      <c r="H25" s="168"/>
      <c r="I25" s="177"/>
    </row>
    <row r="26" spans="1:9">
      <c r="A26" s="12"/>
      <c r="B26" s="16"/>
      <c r="C26" s="1" t="s">
        <v>108</v>
      </c>
      <c r="D26" s="2"/>
      <c r="E26" s="2"/>
      <c r="F26" s="186" t="s">
        <v>60</v>
      </c>
      <c r="G26" s="168"/>
      <c r="H26" s="168"/>
      <c r="I26" s="177"/>
    </row>
    <row r="27" spans="1:9">
      <c r="A27" s="12"/>
      <c r="B27" s="1" t="s">
        <v>110</v>
      </c>
      <c r="C27" s="2"/>
      <c r="D27" s="2"/>
      <c r="E27" s="2"/>
      <c r="F27" s="193" t="s">
        <v>60</v>
      </c>
      <c r="G27" s="168"/>
      <c r="H27" s="168"/>
      <c r="I27" s="177"/>
    </row>
    <row r="28" spans="1:9">
      <c r="A28" s="12"/>
      <c r="B28" s="7"/>
      <c r="C28" s="1" t="s">
        <v>107</v>
      </c>
      <c r="D28" s="2"/>
      <c r="E28" s="2"/>
      <c r="F28" s="193" t="s">
        <v>60</v>
      </c>
      <c r="G28" s="168"/>
      <c r="H28" s="168"/>
      <c r="I28" s="177"/>
    </row>
    <row r="29" spans="1:9">
      <c r="A29" s="104"/>
      <c r="B29" s="15"/>
      <c r="C29" s="1" t="s">
        <v>108</v>
      </c>
      <c r="D29" s="2"/>
      <c r="E29" s="2"/>
      <c r="F29" s="193" t="s">
        <v>60</v>
      </c>
      <c r="G29" s="168"/>
      <c r="H29" s="168"/>
      <c r="I29" s="177"/>
    </row>
    <row r="30" spans="1:9">
      <c r="A30" s="5" t="s">
        <v>112</v>
      </c>
      <c r="B30" s="2"/>
      <c r="C30" s="2"/>
      <c r="D30" s="2"/>
      <c r="E30" s="2"/>
      <c r="F30" s="168">
        <f>F31+F34</f>
        <v>500</v>
      </c>
      <c r="G30" s="168"/>
      <c r="H30" s="168"/>
      <c r="I30" s="177"/>
    </row>
    <row r="31" spans="1:9">
      <c r="A31" s="308"/>
      <c r="B31" s="32" t="s">
        <v>251</v>
      </c>
      <c r="C31" s="42"/>
      <c r="D31" s="42"/>
      <c r="E31" s="42"/>
      <c r="F31" s="169">
        <f>SUM(F32:F33)</f>
        <v>500</v>
      </c>
      <c r="G31" s="168"/>
      <c r="H31" s="168"/>
      <c r="I31" s="177"/>
    </row>
    <row r="32" spans="1:9">
      <c r="A32" s="306"/>
      <c r="B32" s="127"/>
      <c r="C32" s="32" t="s">
        <v>16</v>
      </c>
      <c r="D32" s="42"/>
      <c r="E32" s="42"/>
      <c r="F32" s="169">
        <v>500</v>
      </c>
      <c r="G32" s="168"/>
      <c r="H32" s="168"/>
      <c r="I32" s="177"/>
    </row>
    <row r="33" spans="1:9">
      <c r="A33" s="306"/>
      <c r="B33" s="305"/>
      <c r="C33" s="32" t="s">
        <v>113</v>
      </c>
      <c r="D33" s="42"/>
      <c r="E33" s="42"/>
      <c r="F33" s="193" t="s">
        <v>60</v>
      </c>
      <c r="G33" s="168"/>
      <c r="H33" s="168"/>
      <c r="I33" s="177"/>
    </row>
    <row r="34" spans="1:9">
      <c r="A34" s="307"/>
      <c r="B34" s="32" t="s">
        <v>114</v>
      </c>
      <c r="C34" s="42"/>
      <c r="D34" s="42"/>
      <c r="E34" s="42"/>
      <c r="F34" s="169">
        <f>SUM(F35:F36)</f>
        <v>0</v>
      </c>
      <c r="G34" s="168"/>
      <c r="H34" s="168"/>
      <c r="I34" s="177"/>
    </row>
    <row r="35" spans="1:9">
      <c r="A35" s="306"/>
      <c r="B35" s="127"/>
      <c r="C35" s="32" t="s">
        <v>16</v>
      </c>
      <c r="D35" s="42"/>
      <c r="E35" s="42"/>
      <c r="F35" s="169"/>
      <c r="G35" s="168"/>
      <c r="H35" s="168"/>
      <c r="I35" s="177"/>
    </row>
    <row r="36" spans="1:9">
      <c r="A36" s="304"/>
      <c r="B36" s="305"/>
      <c r="C36" s="32" t="s">
        <v>113</v>
      </c>
      <c r="D36" s="42"/>
      <c r="E36" s="42"/>
      <c r="F36" s="193" t="s">
        <v>60</v>
      </c>
      <c r="G36" s="168"/>
      <c r="H36" s="168"/>
      <c r="I36" s="177"/>
    </row>
    <row r="37" spans="1:9">
      <c r="A37" s="5" t="s">
        <v>115</v>
      </c>
      <c r="B37" s="2"/>
      <c r="C37" s="2"/>
      <c r="D37" s="2"/>
      <c r="E37" s="2"/>
      <c r="F37" s="168">
        <f>SUM(F11+F17+F30)</f>
        <v>47230</v>
      </c>
      <c r="G37" s="168"/>
      <c r="H37" s="168"/>
      <c r="I37" s="177"/>
    </row>
    <row r="38" spans="1:9">
      <c r="A38" s="5" t="s">
        <v>116</v>
      </c>
      <c r="B38" s="2"/>
      <c r="C38" s="2"/>
      <c r="D38" s="2"/>
      <c r="E38" s="2"/>
      <c r="F38" s="186" t="s">
        <v>60</v>
      </c>
      <c r="G38" s="168"/>
      <c r="H38" s="168"/>
      <c r="I38" s="177"/>
    </row>
    <row r="39" spans="1:9">
      <c r="A39" s="26"/>
      <c r="B39" s="1" t="s">
        <v>117</v>
      </c>
      <c r="C39" s="2"/>
      <c r="D39" s="2"/>
      <c r="E39" s="2"/>
      <c r="F39" s="186" t="s">
        <v>60</v>
      </c>
      <c r="G39" s="168"/>
      <c r="H39" s="168"/>
      <c r="I39" s="177"/>
    </row>
    <row r="40" spans="1:9">
      <c r="A40" s="104"/>
      <c r="B40" s="1" t="s">
        <v>118</v>
      </c>
      <c r="C40" s="2"/>
      <c r="D40" s="2"/>
      <c r="E40" s="2"/>
      <c r="F40" s="186" t="s">
        <v>60</v>
      </c>
      <c r="G40" s="168"/>
      <c r="H40" s="168"/>
      <c r="I40" s="177"/>
    </row>
    <row r="41" spans="1:9">
      <c r="A41" s="5" t="s">
        <v>119</v>
      </c>
      <c r="B41" s="2"/>
      <c r="C41" s="2"/>
      <c r="D41" s="2"/>
      <c r="E41" s="2"/>
      <c r="F41" s="186" t="s">
        <v>60</v>
      </c>
      <c r="G41" s="168"/>
      <c r="H41" s="168"/>
      <c r="I41" s="178"/>
    </row>
    <row r="42" spans="1:9">
      <c r="A42" s="5" t="s">
        <v>120</v>
      </c>
      <c r="B42" s="2"/>
      <c r="C42" s="2"/>
      <c r="D42" s="2"/>
      <c r="E42" s="2"/>
      <c r="F42" s="168">
        <f>SUM(F37)</f>
        <v>47230</v>
      </c>
      <c r="G42" s="168"/>
      <c r="H42" s="168"/>
      <c r="I42" s="177"/>
    </row>
    <row r="47" spans="1:9">
      <c r="A47" s="7"/>
      <c r="B47" s="7"/>
      <c r="C47" s="7"/>
      <c r="D47" s="7"/>
      <c r="E47" s="7"/>
      <c r="F47" s="7"/>
    </row>
    <row r="48" spans="1:9">
      <c r="A48" s="7"/>
      <c r="B48" s="7"/>
      <c r="C48" s="7"/>
      <c r="D48" s="7"/>
      <c r="E48" s="7"/>
      <c r="F48" s="7"/>
    </row>
    <row r="49" spans="1:8">
      <c r="A49" s="7"/>
      <c r="B49" s="7"/>
      <c r="C49" s="7"/>
      <c r="D49" s="7"/>
      <c r="E49" s="7"/>
      <c r="F49" s="7"/>
    </row>
    <row r="50" spans="1:8">
      <c r="A50" s="7"/>
      <c r="B50" s="7"/>
      <c r="C50" s="7"/>
      <c r="D50" s="7"/>
      <c r="E50" s="7"/>
      <c r="F50" s="7"/>
    </row>
    <row r="51" spans="1:8">
      <c r="A51" s="9"/>
    </row>
    <row r="53" spans="1:8">
      <c r="A53" s="107"/>
      <c r="B53" s="10"/>
      <c r="C53" s="10"/>
      <c r="D53" s="10"/>
      <c r="E53" s="10"/>
      <c r="H53" s="9"/>
    </row>
    <row r="54" spans="1:8">
      <c r="D54" s="10"/>
      <c r="E54" s="10"/>
    </row>
    <row r="55" spans="1:8">
      <c r="B55" s="10"/>
      <c r="C55" s="10"/>
      <c r="D55" s="10"/>
      <c r="E55" s="10"/>
    </row>
    <row r="56" spans="1:8">
      <c r="B56" s="10"/>
      <c r="C56" s="10"/>
      <c r="D56" s="10"/>
      <c r="E56" s="10"/>
    </row>
    <row r="57" spans="1:8">
      <c r="B57" s="10"/>
      <c r="C57" s="10"/>
      <c r="D57" s="10"/>
      <c r="E57" s="10"/>
    </row>
    <row r="58" spans="1:8">
      <c r="B58" s="10"/>
      <c r="C58" s="10"/>
      <c r="D58" s="10"/>
      <c r="E58" s="10"/>
    </row>
    <row r="59" spans="1:8">
      <c r="B59" s="10"/>
      <c r="C59" s="10"/>
      <c r="D59" s="10"/>
      <c r="E59" s="10"/>
    </row>
    <row r="60" spans="1:8">
      <c r="B60" s="10"/>
      <c r="C60" s="10"/>
      <c r="D60" s="10"/>
      <c r="E60" s="10"/>
    </row>
    <row r="61" spans="1:8">
      <c r="B61" s="10"/>
      <c r="C61" s="10"/>
      <c r="D61" s="10"/>
      <c r="E61" s="10"/>
    </row>
    <row r="62" spans="1:8">
      <c r="B62" s="10"/>
      <c r="C62" s="10"/>
      <c r="D62" s="10"/>
      <c r="E62" s="10"/>
    </row>
    <row r="63" spans="1:8">
      <c r="B63" s="10"/>
      <c r="C63" s="10"/>
      <c r="D63" s="10"/>
      <c r="E63" s="10"/>
    </row>
    <row r="64" spans="1:8">
      <c r="B64" s="10"/>
      <c r="C64" s="10"/>
      <c r="D64" s="10"/>
      <c r="E64" s="10"/>
    </row>
    <row r="65" spans="1:8">
      <c r="A65" s="9"/>
      <c r="B65" s="10"/>
      <c r="C65" s="10"/>
      <c r="D65" s="10"/>
      <c r="E65" s="10"/>
      <c r="H65" s="9"/>
    </row>
    <row r="66" spans="1:8">
      <c r="B66" s="10"/>
      <c r="C66" s="10"/>
      <c r="D66" s="10"/>
      <c r="E66" s="10"/>
    </row>
    <row r="67" spans="1:8">
      <c r="B67" s="10"/>
      <c r="C67" s="10"/>
      <c r="D67" s="10"/>
      <c r="E67" s="10"/>
    </row>
    <row r="68" spans="1:8">
      <c r="B68" s="10"/>
    </row>
    <row r="69" spans="1:8">
      <c r="B69" s="10"/>
    </row>
    <row r="70" spans="1:8">
      <c r="B70" s="10"/>
    </row>
    <row r="71" spans="1:8">
      <c r="B71" s="10"/>
    </row>
    <row r="72" spans="1:8">
      <c r="B72" s="10"/>
    </row>
    <row r="73" spans="1:8">
      <c r="B73" s="10"/>
    </row>
    <row r="74" spans="1:8">
      <c r="B74" s="10"/>
    </row>
    <row r="75" spans="1:8">
      <c r="A75" s="9"/>
      <c r="H75" s="9"/>
    </row>
    <row r="76" spans="1:8">
      <c r="A76" s="9"/>
    </row>
    <row r="77" spans="1:8">
      <c r="H77" s="9"/>
    </row>
    <row r="79" spans="1:8">
      <c r="A79" s="7"/>
      <c r="B79" s="7"/>
      <c r="C79" s="7"/>
      <c r="D79" s="7"/>
      <c r="E79" s="7"/>
      <c r="F79" s="7"/>
    </row>
  </sheetData>
  <mergeCells count="4">
    <mergeCell ref="A10:E10"/>
    <mergeCell ref="A4:I4"/>
    <mergeCell ref="A5:I5"/>
    <mergeCell ref="A6:I6"/>
  </mergeCells>
  <printOptions horizontalCentered="1"/>
  <pageMargins left="0.78740157480314965" right="0.78740157480314965" top="0.39370078740157483" bottom="0.39370078740157483" header="0.51181102362204722" footer="0.51181102362204722"/>
  <pageSetup paperSize="9" scale="8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M38"/>
  <sheetViews>
    <sheetView workbookViewId="0">
      <selection activeCell="A3" sqref="A3:M3"/>
    </sheetView>
  </sheetViews>
  <sheetFormatPr defaultRowHeight="12.75"/>
  <cols>
    <col min="9" max="9" width="5.85546875" customWidth="1"/>
    <col min="10" max="10" width="8.42578125" customWidth="1"/>
    <col min="11" max="11" width="8.28515625" customWidth="1"/>
  </cols>
  <sheetData>
    <row r="1" spans="1:13">
      <c r="M1" s="86" t="s">
        <v>392</v>
      </c>
    </row>
    <row r="3" spans="1:13">
      <c r="A3" s="372" t="s">
        <v>488</v>
      </c>
      <c r="B3" s="373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</row>
    <row r="4" spans="1:13">
      <c r="A4" s="372" t="s">
        <v>421</v>
      </c>
      <c r="B4" s="373"/>
      <c r="C4" s="373"/>
      <c r="D4" s="373"/>
      <c r="E4" s="373"/>
      <c r="F4" s="373"/>
      <c r="G4" s="373"/>
      <c r="H4" s="373"/>
      <c r="I4" s="373"/>
      <c r="J4" s="373"/>
      <c r="K4" s="373"/>
      <c r="L4" s="373"/>
      <c r="M4" s="373"/>
    </row>
    <row r="5" spans="1:13">
      <c r="A5" s="372" t="s">
        <v>432</v>
      </c>
      <c r="B5" s="373"/>
      <c r="C5" s="373"/>
      <c r="D5" s="373"/>
      <c r="E5" s="373"/>
      <c r="F5" s="373"/>
      <c r="G5" s="373"/>
      <c r="H5" s="373"/>
      <c r="I5" s="373"/>
      <c r="J5" s="373"/>
      <c r="K5" s="373"/>
      <c r="L5" s="373"/>
      <c r="M5" s="373"/>
    </row>
    <row r="6" spans="1:13">
      <c r="A6" s="372" t="s">
        <v>385</v>
      </c>
      <c r="B6" s="372"/>
      <c r="C6" s="372"/>
      <c r="D6" s="372"/>
      <c r="E6" s="372"/>
      <c r="F6" s="372"/>
      <c r="G6" s="372"/>
      <c r="H6" s="372"/>
      <c r="I6" s="372"/>
      <c r="J6" s="372"/>
      <c r="K6" s="372"/>
      <c r="L6" s="372"/>
      <c r="M6" s="373"/>
    </row>
    <row r="7" spans="1:13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</row>
    <row r="8" spans="1:13">
      <c r="L8" s="86"/>
      <c r="M8" s="86" t="s">
        <v>318</v>
      </c>
    </row>
    <row r="9" spans="1:13" ht="16.5" customHeight="1">
      <c r="A9" s="420" t="s">
        <v>431</v>
      </c>
      <c r="B9" s="421"/>
      <c r="C9" s="421"/>
      <c r="D9" s="421"/>
      <c r="E9" s="421"/>
      <c r="F9" s="421"/>
      <c r="G9" s="421"/>
      <c r="H9" s="421"/>
      <c r="I9" s="421"/>
      <c r="J9" s="412" t="s">
        <v>354</v>
      </c>
      <c r="K9" s="412" t="s">
        <v>355</v>
      </c>
      <c r="L9" s="412" t="s">
        <v>386</v>
      </c>
      <c r="M9" s="417" t="s">
        <v>22</v>
      </c>
    </row>
    <row r="10" spans="1:13" ht="27" customHeight="1">
      <c r="A10" s="291" t="s">
        <v>387</v>
      </c>
      <c r="B10" s="418" t="s">
        <v>388</v>
      </c>
      <c r="C10" s="419"/>
      <c r="D10" s="419"/>
      <c r="E10" s="419"/>
      <c r="F10" s="419"/>
      <c r="G10" s="419"/>
      <c r="H10" s="419"/>
      <c r="I10" s="419"/>
      <c r="J10" s="413"/>
      <c r="K10" s="413"/>
      <c r="L10" s="413"/>
      <c r="M10" s="417"/>
    </row>
    <row r="11" spans="1:13" ht="12.75" customHeight="1">
      <c r="A11" s="367" t="s">
        <v>424</v>
      </c>
      <c r="B11" s="408" t="s">
        <v>436</v>
      </c>
      <c r="C11" s="384"/>
      <c r="D11" s="384"/>
      <c r="E11" s="384"/>
      <c r="F11" s="384"/>
      <c r="G11" s="384"/>
      <c r="H11" s="384"/>
      <c r="I11" s="384"/>
      <c r="J11" s="88">
        <v>9851</v>
      </c>
      <c r="K11" s="88"/>
      <c r="L11" s="88">
        <v>3198</v>
      </c>
      <c r="M11" s="88">
        <f t="shared" ref="M11:M36" si="0">SUM(J11:L11)</f>
        <v>13049</v>
      </c>
    </row>
    <row r="12" spans="1:13" ht="12.75" customHeight="1">
      <c r="A12" s="367" t="s">
        <v>430</v>
      </c>
      <c r="B12" s="384" t="s">
        <v>209</v>
      </c>
      <c r="C12" s="384"/>
      <c r="D12" s="384"/>
      <c r="E12" s="384"/>
      <c r="F12" s="384"/>
      <c r="G12" s="384"/>
      <c r="H12" s="384"/>
      <c r="I12" s="384"/>
      <c r="J12" s="88">
        <v>648</v>
      </c>
      <c r="K12" s="88"/>
      <c r="L12" s="88"/>
      <c r="M12" s="88">
        <f t="shared" si="0"/>
        <v>648</v>
      </c>
    </row>
    <row r="13" spans="1:13" ht="12.75" customHeight="1">
      <c r="A13" s="366" t="s">
        <v>423</v>
      </c>
      <c r="B13" s="384" t="s">
        <v>434</v>
      </c>
      <c r="C13" s="384"/>
      <c r="D13" s="384"/>
      <c r="E13" s="384"/>
      <c r="F13" s="384"/>
      <c r="G13" s="384"/>
      <c r="H13" s="384"/>
      <c r="I13" s="384"/>
      <c r="J13" s="88">
        <v>734</v>
      </c>
      <c r="K13" s="88"/>
      <c r="L13" s="88"/>
      <c r="M13" s="88">
        <f t="shared" si="0"/>
        <v>734</v>
      </c>
    </row>
    <row r="14" spans="1:13" ht="12.75" customHeight="1">
      <c r="A14" s="366" t="s">
        <v>428</v>
      </c>
      <c r="B14" s="408" t="s">
        <v>427</v>
      </c>
      <c r="C14" s="384"/>
      <c r="D14" s="384"/>
      <c r="E14" s="384"/>
      <c r="F14" s="384"/>
      <c r="G14" s="384"/>
      <c r="H14" s="384"/>
      <c r="I14" s="384"/>
      <c r="J14" s="88">
        <v>10912</v>
      </c>
      <c r="K14" s="88"/>
      <c r="L14" s="88"/>
      <c r="M14" s="88">
        <f t="shared" si="0"/>
        <v>10912</v>
      </c>
    </row>
    <row r="15" spans="1:13" ht="12.75" customHeight="1">
      <c r="A15" s="366" t="s">
        <v>433</v>
      </c>
      <c r="B15" s="384" t="s">
        <v>207</v>
      </c>
      <c r="C15" s="384"/>
      <c r="D15" s="384"/>
      <c r="E15" s="384"/>
      <c r="F15" s="384"/>
      <c r="G15" s="384"/>
      <c r="H15" s="384"/>
      <c r="I15" s="384"/>
      <c r="J15" s="88">
        <v>3048</v>
      </c>
      <c r="K15" s="88"/>
      <c r="L15" s="88"/>
      <c r="M15" s="88">
        <f t="shared" si="0"/>
        <v>3048</v>
      </c>
    </row>
    <row r="16" spans="1:13" ht="12.75" customHeight="1">
      <c r="A16" s="366" t="s">
        <v>437</v>
      </c>
      <c r="B16" s="384" t="s">
        <v>229</v>
      </c>
      <c r="C16" s="384"/>
      <c r="D16" s="384"/>
      <c r="E16" s="384"/>
      <c r="F16" s="384"/>
      <c r="G16" s="384"/>
      <c r="H16" s="384"/>
      <c r="I16" s="384"/>
      <c r="J16" s="88">
        <v>2048</v>
      </c>
      <c r="K16" s="88"/>
      <c r="L16" s="88"/>
      <c r="M16" s="88">
        <f t="shared" si="0"/>
        <v>2048</v>
      </c>
    </row>
    <row r="17" spans="1:13" ht="12.75" customHeight="1">
      <c r="A17" s="366" t="s">
        <v>435</v>
      </c>
      <c r="B17" s="384" t="s">
        <v>208</v>
      </c>
      <c r="C17" s="384"/>
      <c r="D17" s="384"/>
      <c r="E17" s="384"/>
      <c r="F17" s="384"/>
      <c r="G17" s="384"/>
      <c r="H17" s="384"/>
      <c r="I17" s="384"/>
      <c r="J17" s="88">
        <v>2983</v>
      </c>
      <c r="K17" s="88"/>
      <c r="L17" s="88"/>
      <c r="M17" s="88">
        <f t="shared" si="0"/>
        <v>2983</v>
      </c>
    </row>
    <row r="18" spans="1:13" ht="12.75" customHeight="1">
      <c r="A18" s="366" t="s">
        <v>425</v>
      </c>
      <c r="B18" s="384" t="s">
        <v>28</v>
      </c>
      <c r="C18" s="384"/>
      <c r="D18" s="384"/>
      <c r="E18" s="384"/>
      <c r="F18" s="384"/>
      <c r="G18" s="384"/>
      <c r="H18" s="384"/>
      <c r="I18" s="384"/>
      <c r="J18" s="88">
        <v>1270</v>
      </c>
      <c r="K18" s="88">
        <v>464</v>
      </c>
      <c r="L18" s="88"/>
      <c r="M18" s="88">
        <f t="shared" si="0"/>
        <v>1734</v>
      </c>
    </row>
    <row r="19" spans="1:13" ht="12.75" customHeight="1">
      <c r="A19" s="366" t="s">
        <v>438</v>
      </c>
      <c r="B19" s="392" t="s">
        <v>210</v>
      </c>
      <c r="C19" s="377"/>
      <c r="D19" s="377"/>
      <c r="E19" s="377"/>
      <c r="F19" s="377"/>
      <c r="G19" s="377"/>
      <c r="H19" s="377"/>
      <c r="I19" s="378"/>
      <c r="J19" s="88">
        <v>300</v>
      </c>
      <c r="K19" s="88"/>
      <c r="L19" s="88"/>
      <c r="M19" s="88">
        <f t="shared" si="0"/>
        <v>300</v>
      </c>
    </row>
    <row r="20" spans="1:13" ht="12.75" customHeight="1">
      <c r="A20" s="366" t="s">
        <v>439</v>
      </c>
      <c r="B20" s="384" t="s">
        <v>231</v>
      </c>
      <c r="C20" s="384"/>
      <c r="D20" s="384"/>
      <c r="E20" s="384"/>
      <c r="F20" s="384"/>
      <c r="G20" s="384"/>
      <c r="H20" s="384"/>
      <c r="I20" s="384"/>
      <c r="J20" s="88">
        <v>97</v>
      </c>
      <c r="K20" s="88"/>
      <c r="L20" s="88"/>
      <c r="M20" s="88">
        <f t="shared" si="0"/>
        <v>97</v>
      </c>
    </row>
    <row r="21" spans="1:13" ht="12.75" customHeight="1">
      <c r="A21" s="366" t="s">
        <v>440</v>
      </c>
      <c r="B21" s="384" t="s">
        <v>211</v>
      </c>
      <c r="C21" s="384"/>
      <c r="D21" s="384"/>
      <c r="E21" s="384"/>
      <c r="F21" s="384"/>
      <c r="G21" s="384"/>
      <c r="H21" s="384"/>
      <c r="I21" s="384"/>
      <c r="J21" s="88">
        <v>447</v>
      </c>
      <c r="K21" s="88"/>
      <c r="L21" s="88"/>
      <c r="M21" s="88">
        <f t="shared" si="0"/>
        <v>447</v>
      </c>
    </row>
    <row r="22" spans="1:13" ht="12.75" customHeight="1">
      <c r="A22" s="366" t="s">
        <v>441</v>
      </c>
      <c r="B22" s="384" t="s">
        <v>212</v>
      </c>
      <c r="C22" s="384"/>
      <c r="D22" s="384"/>
      <c r="E22" s="384"/>
      <c r="F22" s="384"/>
      <c r="G22" s="384"/>
      <c r="H22" s="384"/>
      <c r="I22" s="384"/>
      <c r="J22" s="88"/>
      <c r="K22" s="88">
        <v>22</v>
      </c>
      <c r="L22" s="88"/>
      <c r="M22" s="88">
        <f t="shared" si="0"/>
        <v>22</v>
      </c>
    </row>
    <row r="23" spans="1:13" ht="12.75" customHeight="1">
      <c r="A23" s="366" t="s">
        <v>442</v>
      </c>
      <c r="B23" s="384" t="s">
        <v>389</v>
      </c>
      <c r="C23" s="384"/>
      <c r="D23" s="384"/>
      <c r="E23" s="384"/>
      <c r="F23" s="384"/>
      <c r="G23" s="384"/>
      <c r="H23" s="384"/>
      <c r="I23" s="384"/>
      <c r="J23" s="88">
        <v>308</v>
      </c>
      <c r="K23" s="88"/>
      <c r="L23" s="88"/>
      <c r="M23" s="88">
        <f t="shared" si="0"/>
        <v>308</v>
      </c>
    </row>
    <row r="24" spans="1:13" ht="12.75" customHeight="1">
      <c r="A24" s="367" t="s">
        <v>453</v>
      </c>
      <c r="B24" s="408" t="s">
        <v>2</v>
      </c>
      <c r="C24" s="384"/>
      <c r="D24" s="384"/>
      <c r="E24" s="384"/>
      <c r="F24" s="384"/>
      <c r="G24" s="384"/>
      <c r="H24" s="384"/>
      <c r="I24" s="384"/>
      <c r="J24" s="88">
        <v>1005</v>
      </c>
      <c r="K24" s="88"/>
      <c r="L24" s="88"/>
      <c r="M24" s="88">
        <f t="shared" si="0"/>
        <v>1005</v>
      </c>
    </row>
    <row r="25" spans="1:13" ht="12.75" customHeight="1">
      <c r="A25" s="367" t="s">
        <v>454</v>
      </c>
      <c r="B25" s="408" t="s">
        <v>455</v>
      </c>
      <c r="C25" s="384"/>
      <c r="D25" s="384"/>
      <c r="E25" s="384"/>
      <c r="F25" s="384"/>
      <c r="G25" s="384"/>
      <c r="H25" s="384"/>
      <c r="I25" s="384"/>
      <c r="J25" s="88"/>
      <c r="K25" s="88">
        <v>588</v>
      </c>
      <c r="L25" s="88"/>
      <c r="M25" s="88">
        <f t="shared" si="0"/>
        <v>588</v>
      </c>
    </row>
    <row r="26" spans="1:13" ht="12.75" customHeight="1">
      <c r="A26" s="367" t="s">
        <v>429</v>
      </c>
      <c r="B26" s="408" t="s">
        <v>449</v>
      </c>
      <c r="C26" s="384"/>
      <c r="D26" s="384"/>
      <c r="E26" s="384"/>
      <c r="F26" s="384"/>
      <c r="G26" s="384"/>
      <c r="H26" s="384"/>
      <c r="I26" s="384"/>
      <c r="J26" s="88"/>
      <c r="K26" s="88">
        <v>645</v>
      </c>
      <c r="L26" s="88"/>
      <c r="M26" s="88">
        <f t="shared" si="0"/>
        <v>645</v>
      </c>
    </row>
    <row r="27" spans="1:13" ht="12.75" customHeight="1">
      <c r="A27" s="367" t="s">
        <v>450</v>
      </c>
      <c r="B27" s="384" t="s">
        <v>234</v>
      </c>
      <c r="C27" s="384"/>
      <c r="D27" s="384"/>
      <c r="E27" s="384"/>
      <c r="F27" s="384"/>
      <c r="G27" s="384"/>
      <c r="H27" s="384"/>
      <c r="I27" s="384"/>
      <c r="J27" s="88"/>
      <c r="K27" s="88"/>
      <c r="L27" s="88"/>
      <c r="M27" s="88">
        <f t="shared" si="0"/>
        <v>0</v>
      </c>
    </row>
    <row r="28" spans="1:13" ht="12.75" customHeight="1">
      <c r="A28" s="25">
        <v>101150</v>
      </c>
      <c r="B28" s="384" t="s">
        <v>448</v>
      </c>
      <c r="C28" s="384"/>
      <c r="D28" s="384"/>
      <c r="E28" s="384"/>
      <c r="F28" s="384"/>
      <c r="G28" s="384"/>
      <c r="H28" s="384"/>
      <c r="I28" s="384"/>
      <c r="J28" s="88">
        <v>100</v>
      </c>
      <c r="K28" s="88"/>
      <c r="L28" s="88"/>
      <c r="M28" s="88">
        <f t="shared" si="0"/>
        <v>100</v>
      </c>
    </row>
    <row r="29" spans="1:13" ht="12.75" customHeight="1">
      <c r="A29" s="25">
        <v>103010</v>
      </c>
      <c r="B29" s="384" t="s">
        <v>447</v>
      </c>
      <c r="C29" s="384"/>
      <c r="D29" s="384"/>
      <c r="E29" s="384"/>
      <c r="F29" s="384"/>
      <c r="G29" s="384"/>
      <c r="H29" s="384"/>
      <c r="I29" s="384"/>
      <c r="J29" s="88">
        <v>150</v>
      </c>
      <c r="K29" s="88"/>
      <c r="L29" s="88"/>
      <c r="M29" s="88">
        <f t="shared" si="0"/>
        <v>150</v>
      </c>
    </row>
    <row r="30" spans="1:13" ht="12.75" customHeight="1">
      <c r="A30" s="25">
        <v>104051</v>
      </c>
      <c r="B30" s="384" t="s">
        <v>452</v>
      </c>
      <c r="C30" s="384"/>
      <c r="D30" s="384"/>
      <c r="E30" s="384"/>
      <c r="F30" s="384"/>
      <c r="G30" s="384"/>
      <c r="H30" s="384"/>
      <c r="I30" s="384"/>
      <c r="J30" s="88">
        <v>522</v>
      </c>
      <c r="K30" s="88">
        <v>395</v>
      </c>
      <c r="L30" s="88"/>
      <c r="M30" s="88">
        <f t="shared" si="0"/>
        <v>917</v>
      </c>
    </row>
    <row r="31" spans="1:13" ht="12.75" customHeight="1">
      <c r="A31" s="25">
        <v>105010</v>
      </c>
      <c r="B31" s="384" t="s">
        <v>443</v>
      </c>
      <c r="C31" s="384"/>
      <c r="D31" s="384"/>
      <c r="E31" s="384"/>
      <c r="F31" s="384"/>
      <c r="G31" s="384"/>
      <c r="H31" s="384"/>
      <c r="I31" s="384"/>
      <c r="J31" s="88">
        <v>6703</v>
      </c>
      <c r="K31" s="88"/>
      <c r="L31" s="88"/>
      <c r="M31" s="88">
        <f t="shared" si="0"/>
        <v>6703</v>
      </c>
    </row>
    <row r="32" spans="1:13" ht="12.75" customHeight="1">
      <c r="A32" s="25">
        <v>106020</v>
      </c>
      <c r="B32" s="384" t="s">
        <v>444</v>
      </c>
      <c r="C32" s="384"/>
      <c r="D32" s="384"/>
      <c r="E32" s="384"/>
      <c r="F32" s="384"/>
      <c r="G32" s="384"/>
      <c r="H32" s="384"/>
      <c r="I32" s="384"/>
      <c r="J32" s="88">
        <v>1500</v>
      </c>
      <c r="K32" s="88"/>
      <c r="L32" s="88"/>
      <c r="M32" s="88">
        <f t="shared" si="0"/>
        <v>1500</v>
      </c>
    </row>
    <row r="33" spans="1:13" ht="12.75" customHeight="1">
      <c r="A33" s="25">
        <v>107053</v>
      </c>
      <c r="B33" s="46" t="s">
        <v>413</v>
      </c>
      <c r="C33" s="46"/>
      <c r="D33" s="46"/>
      <c r="E33" s="46"/>
      <c r="F33" s="46"/>
      <c r="G33" s="46"/>
      <c r="H33" s="46"/>
      <c r="I33" s="46"/>
      <c r="J33" s="88">
        <v>11</v>
      </c>
      <c r="K33" s="88"/>
      <c r="L33" s="88"/>
      <c r="M33" s="88">
        <f t="shared" si="0"/>
        <v>11</v>
      </c>
    </row>
    <row r="34" spans="1:13" ht="12.75" customHeight="1">
      <c r="A34" s="25">
        <v>107054</v>
      </c>
      <c r="B34" s="46" t="s">
        <v>414</v>
      </c>
      <c r="C34" s="46"/>
      <c r="D34" s="46"/>
      <c r="E34" s="46"/>
      <c r="F34" s="46"/>
      <c r="G34" s="46"/>
      <c r="H34" s="46"/>
      <c r="I34" s="46"/>
      <c r="J34" s="88">
        <v>97</v>
      </c>
      <c r="K34" s="88"/>
      <c r="L34" s="88"/>
      <c r="M34" s="88">
        <f t="shared" si="0"/>
        <v>97</v>
      </c>
    </row>
    <row r="35" spans="1:13" ht="12.75" customHeight="1">
      <c r="A35" s="25">
        <v>107060</v>
      </c>
      <c r="B35" s="384" t="s">
        <v>446</v>
      </c>
      <c r="C35" s="384"/>
      <c r="D35" s="384"/>
      <c r="E35" s="384"/>
      <c r="F35" s="384"/>
      <c r="G35" s="384"/>
      <c r="H35" s="384"/>
      <c r="I35" s="384"/>
      <c r="J35" s="88">
        <v>350</v>
      </c>
      <c r="K35" s="88"/>
      <c r="L35" s="88"/>
      <c r="M35" s="88">
        <f t="shared" si="0"/>
        <v>350</v>
      </c>
    </row>
    <row r="36" spans="1:13" ht="12.75" customHeight="1">
      <c r="A36" s="270">
        <v>900080</v>
      </c>
      <c r="B36" s="392" t="s">
        <v>0</v>
      </c>
      <c r="C36" s="377"/>
      <c r="D36" s="377"/>
      <c r="E36" s="377"/>
      <c r="F36" s="377"/>
      <c r="G36" s="377"/>
      <c r="H36" s="377"/>
      <c r="I36" s="378"/>
      <c r="J36" s="88"/>
      <c r="K36" s="88">
        <v>140</v>
      </c>
      <c r="L36" s="88"/>
      <c r="M36" s="88">
        <f t="shared" si="0"/>
        <v>140</v>
      </c>
    </row>
    <row r="37" spans="1:13">
      <c r="A37" s="367"/>
      <c r="B37" s="384"/>
      <c r="C37" s="384"/>
      <c r="D37" s="384"/>
      <c r="E37" s="384"/>
      <c r="F37" s="384"/>
      <c r="G37" s="384"/>
      <c r="H37" s="384"/>
      <c r="I37" s="384"/>
      <c r="J37" s="88"/>
      <c r="K37" s="88"/>
      <c r="L37" s="88"/>
      <c r="M37" s="88"/>
    </row>
    <row r="38" spans="1:13">
      <c r="A38" s="414" t="s">
        <v>390</v>
      </c>
      <c r="B38" s="415"/>
      <c r="C38" s="415"/>
      <c r="D38" s="415"/>
      <c r="E38" s="415"/>
      <c r="F38" s="415"/>
      <c r="G38" s="415"/>
      <c r="H38" s="415"/>
      <c r="I38" s="416"/>
      <c r="J38" s="168">
        <f>SUM(J11:J36)</f>
        <v>43084</v>
      </c>
      <c r="K38" s="168">
        <f>SUM(K11:K36)</f>
        <v>2254</v>
      </c>
      <c r="L38" s="168">
        <f>SUM(L11:L36)</f>
        <v>3198</v>
      </c>
      <c r="M38" s="168">
        <f>SUM(J38:L38)</f>
        <v>48536</v>
      </c>
    </row>
  </sheetData>
  <mergeCells count="36">
    <mergeCell ref="B19:I19"/>
    <mergeCell ref="B17:I17"/>
    <mergeCell ref="B14:I14"/>
    <mergeCell ref="B15:I15"/>
    <mergeCell ref="B16:I16"/>
    <mergeCell ref="B18:I18"/>
    <mergeCell ref="A3:M3"/>
    <mergeCell ref="A4:M4"/>
    <mergeCell ref="A5:M5"/>
    <mergeCell ref="A6:M6"/>
    <mergeCell ref="B35:I35"/>
    <mergeCell ref="B31:I31"/>
    <mergeCell ref="B32:I32"/>
    <mergeCell ref="M9:M10"/>
    <mergeCell ref="B10:I10"/>
    <mergeCell ref="A9:I9"/>
    <mergeCell ref="J9:J10"/>
    <mergeCell ref="K9:K10"/>
    <mergeCell ref="L9:L10"/>
    <mergeCell ref="B11:I11"/>
    <mergeCell ref="B22:I22"/>
    <mergeCell ref="B23:I23"/>
    <mergeCell ref="B20:I20"/>
    <mergeCell ref="B21:I21"/>
    <mergeCell ref="B12:I12"/>
    <mergeCell ref="B13:I13"/>
    <mergeCell ref="B24:I24"/>
    <mergeCell ref="B28:I28"/>
    <mergeCell ref="A38:I38"/>
    <mergeCell ref="B26:I26"/>
    <mergeCell ref="B25:I25"/>
    <mergeCell ref="B37:I37"/>
    <mergeCell ref="B29:I29"/>
    <mergeCell ref="B30:I30"/>
    <mergeCell ref="B36:I36"/>
    <mergeCell ref="B27:I27"/>
  </mergeCells>
  <pageMargins left="0.39370078740157483" right="0.39370078740157483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Y92"/>
  <sheetViews>
    <sheetView zoomScaleNormal="100" workbookViewId="0">
      <selection activeCell="A3" sqref="A3:Q3"/>
    </sheetView>
  </sheetViews>
  <sheetFormatPr defaultRowHeight="12.75"/>
  <cols>
    <col min="2" max="2" width="47.140625" customWidth="1"/>
    <col min="3" max="3" width="9.85546875" customWidth="1"/>
    <col min="5" max="5" width="11.42578125" customWidth="1"/>
    <col min="7" max="7" width="11" customWidth="1"/>
  </cols>
  <sheetData>
    <row r="1" spans="1:17">
      <c r="Q1" s="86" t="s">
        <v>345</v>
      </c>
    </row>
    <row r="3" spans="1:17">
      <c r="A3" s="372" t="s">
        <v>488</v>
      </c>
      <c r="B3" s="372"/>
      <c r="C3" s="372"/>
      <c r="D3" s="372"/>
      <c r="E3" s="372"/>
      <c r="F3" s="372"/>
      <c r="G3" s="372"/>
      <c r="H3" s="372"/>
      <c r="I3" s="372"/>
      <c r="J3" s="372"/>
      <c r="K3" s="372"/>
      <c r="L3" s="372"/>
      <c r="M3" s="372"/>
      <c r="N3" s="373"/>
      <c r="O3" s="373"/>
      <c r="P3" s="373"/>
      <c r="Q3" s="373"/>
    </row>
    <row r="4" spans="1:17">
      <c r="A4" s="372" t="s">
        <v>420</v>
      </c>
      <c r="B4" s="372"/>
      <c r="C4" s="372"/>
      <c r="D4" s="372"/>
      <c r="E4" s="372"/>
      <c r="F4" s="372"/>
      <c r="G4" s="372"/>
      <c r="H4" s="372"/>
      <c r="I4" s="372"/>
      <c r="J4" s="372"/>
      <c r="K4" s="372"/>
      <c r="L4" s="372"/>
      <c r="M4" s="372"/>
      <c r="N4" s="372"/>
      <c r="O4" s="372"/>
      <c r="P4" s="372"/>
      <c r="Q4" s="373"/>
    </row>
    <row r="5" spans="1:17">
      <c r="A5" s="372" t="s">
        <v>102</v>
      </c>
      <c r="B5" s="372"/>
      <c r="C5" s="372"/>
      <c r="D5" s="372"/>
      <c r="E5" s="372"/>
      <c r="F5" s="372"/>
      <c r="G5" s="372"/>
      <c r="H5" s="372"/>
      <c r="I5" s="372"/>
      <c r="J5" s="372"/>
      <c r="K5" s="372"/>
      <c r="L5" s="372"/>
      <c r="M5" s="372"/>
      <c r="N5" s="372"/>
      <c r="O5" s="372"/>
      <c r="P5" s="372"/>
      <c r="Q5" s="373"/>
    </row>
    <row r="6" spans="1:17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7">
      <c r="Q7" s="45" t="s">
        <v>318</v>
      </c>
    </row>
    <row r="8" spans="1:17" ht="12.75" customHeight="1">
      <c r="A8" s="430" t="s">
        <v>56</v>
      </c>
      <c r="B8" s="431"/>
      <c r="C8" s="425" t="s">
        <v>22</v>
      </c>
      <c r="D8" s="427" t="s">
        <v>87</v>
      </c>
      <c r="E8" s="422"/>
      <c r="F8" s="422"/>
      <c r="G8" s="422"/>
      <c r="H8" s="422"/>
      <c r="I8" s="428"/>
      <c r="J8" s="427" t="s">
        <v>88</v>
      </c>
      <c r="K8" s="422"/>
      <c r="L8" s="377"/>
      <c r="M8" s="378"/>
      <c r="N8" s="429" t="s">
        <v>89</v>
      </c>
      <c r="O8" s="422"/>
      <c r="P8" s="428"/>
      <c r="Q8" s="423" t="s">
        <v>227</v>
      </c>
    </row>
    <row r="9" spans="1:17" ht="51">
      <c r="A9" s="432"/>
      <c r="B9" s="433"/>
      <c r="C9" s="426"/>
      <c r="D9" s="276" t="s">
        <v>323</v>
      </c>
      <c r="E9" s="276" t="s">
        <v>326</v>
      </c>
      <c r="F9" s="276" t="s">
        <v>324</v>
      </c>
      <c r="G9" s="276" t="s">
        <v>328</v>
      </c>
      <c r="H9" s="276" t="s">
        <v>329</v>
      </c>
      <c r="I9" s="276" t="s">
        <v>330</v>
      </c>
      <c r="J9" s="276" t="s">
        <v>329</v>
      </c>
      <c r="K9" s="276" t="s">
        <v>330</v>
      </c>
      <c r="L9" s="299" t="s">
        <v>327</v>
      </c>
      <c r="M9" s="301" t="s">
        <v>222</v>
      </c>
      <c r="N9" s="314" t="s">
        <v>331</v>
      </c>
      <c r="O9" s="314" t="s">
        <v>332</v>
      </c>
      <c r="P9" s="313" t="s">
        <v>333</v>
      </c>
      <c r="Q9" s="424"/>
    </row>
    <row r="10" spans="1:17" ht="12.75" customHeight="1">
      <c r="A10" s="194" t="s">
        <v>228</v>
      </c>
      <c r="B10" s="187"/>
      <c r="C10" s="168">
        <f>SUM(C11:C18)</f>
        <v>24384</v>
      </c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</row>
    <row r="11" spans="1:17">
      <c r="A11" s="368" t="s">
        <v>424</v>
      </c>
      <c r="B11" s="29" t="s">
        <v>459</v>
      </c>
      <c r="C11" s="88">
        <f t="shared" ref="C11:C18" si="0">SUM(D11:Q11)</f>
        <v>13049</v>
      </c>
      <c r="D11" s="88">
        <v>3539</v>
      </c>
      <c r="E11" s="88">
        <v>970</v>
      </c>
      <c r="F11" s="88">
        <v>3590</v>
      </c>
      <c r="G11" s="88"/>
      <c r="H11" s="88">
        <v>4450</v>
      </c>
      <c r="I11" s="88"/>
      <c r="J11" s="88"/>
      <c r="K11" s="88"/>
      <c r="L11" s="88"/>
      <c r="M11" s="88">
        <v>0</v>
      </c>
      <c r="N11" s="88"/>
      <c r="O11" s="88"/>
      <c r="P11" s="88"/>
      <c r="Q11" s="88">
        <v>500</v>
      </c>
    </row>
    <row r="12" spans="1:17">
      <c r="A12" s="368" t="s">
        <v>430</v>
      </c>
      <c r="B12" s="273" t="s">
        <v>209</v>
      </c>
      <c r="C12" s="88">
        <f t="shared" si="0"/>
        <v>648</v>
      </c>
      <c r="D12" s="88"/>
      <c r="E12" s="88"/>
      <c r="F12" s="88">
        <v>648</v>
      </c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</row>
    <row r="13" spans="1:17">
      <c r="A13" s="368" t="s">
        <v>423</v>
      </c>
      <c r="B13" s="273" t="s">
        <v>460</v>
      </c>
      <c r="C13" s="88">
        <f t="shared" si="0"/>
        <v>734</v>
      </c>
      <c r="D13" s="88"/>
      <c r="E13" s="88"/>
      <c r="F13" s="88">
        <v>734</v>
      </c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</row>
    <row r="14" spans="1:17">
      <c r="A14" s="368" t="s">
        <v>433</v>
      </c>
      <c r="B14" s="273" t="s">
        <v>207</v>
      </c>
      <c r="C14" s="88">
        <f t="shared" si="0"/>
        <v>3048</v>
      </c>
      <c r="D14" s="88"/>
      <c r="E14" s="88"/>
      <c r="F14" s="88">
        <v>3048</v>
      </c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</row>
    <row r="15" spans="1:17">
      <c r="A15" s="368" t="s">
        <v>437</v>
      </c>
      <c r="B15" s="277" t="s">
        <v>229</v>
      </c>
      <c r="C15" s="88">
        <f t="shared" si="0"/>
        <v>2048</v>
      </c>
      <c r="D15" s="88"/>
      <c r="E15" s="88"/>
      <c r="F15" s="88">
        <v>2048</v>
      </c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</row>
    <row r="16" spans="1:17">
      <c r="A16" s="368" t="s">
        <v>435</v>
      </c>
      <c r="B16" s="277" t="s">
        <v>208</v>
      </c>
      <c r="C16" s="88">
        <f t="shared" si="0"/>
        <v>2983</v>
      </c>
      <c r="D16" s="88">
        <v>1464</v>
      </c>
      <c r="E16" s="88">
        <v>395</v>
      </c>
      <c r="F16" s="88">
        <v>1124</v>
      </c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</row>
    <row r="17" spans="1:17">
      <c r="A17" s="368" t="s">
        <v>425</v>
      </c>
      <c r="B17" s="273" t="s">
        <v>28</v>
      </c>
      <c r="C17" s="88">
        <f t="shared" si="0"/>
        <v>1734</v>
      </c>
      <c r="D17" s="169"/>
      <c r="E17" s="169"/>
      <c r="F17" s="169">
        <v>1270</v>
      </c>
      <c r="G17" s="169"/>
      <c r="H17" s="169">
        <v>461</v>
      </c>
      <c r="I17" s="169">
        <v>3</v>
      </c>
      <c r="J17" s="169"/>
      <c r="K17" s="169"/>
      <c r="L17" s="169"/>
      <c r="M17" s="169"/>
      <c r="N17" s="169"/>
      <c r="O17" s="169"/>
      <c r="P17" s="169"/>
      <c r="Q17" s="169"/>
    </row>
    <row r="18" spans="1:17" ht="25.5">
      <c r="A18" s="271">
        <v>900080</v>
      </c>
      <c r="B18" s="273" t="s">
        <v>461</v>
      </c>
      <c r="C18" s="88">
        <f t="shared" si="0"/>
        <v>140</v>
      </c>
      <c r="D18" s="88"/>
      <c r="E18" s="88"/>
      <c r="F18" s="88">
        <v>140</v>
      </c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</row>
    <row r="19" spans="1:17">
      <c r="A19" s="190"/>
      <c r="B19" s="187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</row>
    <row r="20" spans="1:17" ht="13.5" customHeight="1">
      <c r="A20" s="194" t="s">
        <v>230</v>
      </c>
      <c r="B20" s="187"/>
      <c r="C20" s="168">
        <f>SUM(C21:C25)</f>
        <v>1174</v>
      </c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</row>
    <row r="21" spans="1:17">
      <c r="A21" s="371" t="s">
        <v>438</v>
      </c>
      <c r="B21" s="29" t="s">
        <v>210</v>
      </c>
      <c r="C21" s="88">
        <f>SUM(D21:Q21)</f>
        <v>300</v>
      </c>
      <c r="D21" s="169"/>
      <c r="E21" s="169"/>
      <c r="F21" s="169"/>
      <c r="G21" s="169"/>
      <c r="H21" s="169">
        <v>300</v>
      </c>
      <c r="I21" s="169"/>
      <c r="J21" s="169"/>
      <c r="K21" s="169"/>
      <c r="L21" s="169"/>
      <c r="M21" s="169"/>
      <c r="N21" s="169"/>
      <c r="O21" s="169"/>
      <c r="P21" s="169"/>
      <c r="Q21" s="169"/>
    </row>
    <row r="22" spans="1:17">
      <c r="A22" s="371" t="s">
        <v>439</v>
      </c>
      <c r="B22" s="29" t="s">
        <v>231</v>
      </c>
      <c r="C22" s="88">
        <f>SUM(D22:Q22)</f>
        <v>97</v>
      </c>
      <c r="D22" s="88"/>
      <c r="E22" s="88"/>
      <c r="F22" s="88"/>
      <c r="G22" s="88"/>
      <c r="H22" s="88">
        <v>97</v>
      </c>
      <c r="I22" s="88"/>
      <c r="J22" s="88"/>
      <c r="K22" s="88"/>
      <c r="L22" s="88"/>
      <c r="M22" s="88"/>
      <c r="N22" s="88"/>
      <c r="O22" s="88"/>
      <c r="P22" s="88"/>
      <c r="Q22" s="88"/>
    </row>
    <row r="23" spans="1:17">
      <c r="A23" s="371" t="s">
        <v>440</v>
      </c>
      <c r="B23" s="29" t="s">
        <v>211</v>
      </c>
      <c r="C23" s="88">
        <f>SUM(D23:Q23)</f>
        <v>447</v>
      </c>
      <c r="D23" s="88"/>
      <c r="E23" s="88"/>
      <c r="F23" s="88"/>
      <c r="G23" s="88"/>
      <c r="H23" s="88">
        <v>447</v>
      </c>
      <c r="I23" s="88"/>
      <c r="J23" s="88"/>
      <c r="K23" s="88"/>
      <c r="L23" s="88"/>
      <c r="M23" s="88"/>
      <c r="N23" s="88"/>
      <c r="O23" s="88"/>
      <c r="P23" s="88"/>
      <c r="Q23" s="88"/>
    </row>
    <row r="24" spans="1:17">
      <c r="A24" s="371" t="s">
        <v>441</v>
      </c>
      <c r="B24" s="29" t="s">
        <v>212</v>
      </c>
      <c r="C24" s="88">
        <f>SUM(D24:Q24)</f>
        <v>22</v>
      </c>
      <c r="D24" s="88"/>
      <c r="E24" s="88"/>
      <c r="F24" s="88"/>
      <c r="G24" s="88"/>
      <c r="H24" s="88">
        <v>22</v>
      </c>
      <c r="I24" s="88"/>
      <c r="J24" s="88"/>
      <c r="K24" s="88"/>
      <c r="L24" s="88"/>
      <c r="M24" s="88"/>
      <c r="N24" s="88"/>
      <c r="O24" s="88"/>
      <c r="P24" s="88"/>
      <c r="Q24" s="88"/>
    </row>
    <row r="25" spans="1:17">
      <c r="A25" s="371" t="s">
        <v>442</v>
      </c>
      <c r="B25" s="29" t="s">
        <v>342</v>
      </c>
      <c r="C25" s="88">
        <f>SUM(D25:Q25)</f>
        <v>308</v>
      </c>
      <c r="D25" s="88"/>
      <c r="E25" s="88"/>
      <c r="F25" s="88"/>
      <c r="G25" s="88"/>
      <c r="H25" s="88">
        <v>308</v>
      </c>
      <c r="I25" s="88"/>
      <c r="J25" s="88"/>
      <c r="K25" s="88"/>
      <c r="L25" s="88"/>
      <c r="M25" s="88"/>
      <c r="N25" s="88"/>
      <c r="O25" s="88"/>
      <c r="P25" s="88"/>
      <c r="Q25" s="88"/>
    </row>
    <row r="26" spans="1:17">
      <c r="A26" s="188"/>
      <c r="B26" s="187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</row>
    <row r="27" spans="1:17" ht="12.75" customHeight="1">
      <c r="A27" s="195" t="s">
        <v>233</v>
      </c>
      <c r="B27" s="187"/>
      <c r="C27" s="168">
        <f>SUM(C28:C28)</f>
        <v>0</v>
      </c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</row>
    <row r="28" spans="1:17">
      <c r="A28" s="371" t="s">
        <v>450</v>
      </c>
      <c r="B28" s="29" t="s">
        <v>234</v>
      </c>
      <c r="C28" s="88">
        <f>SUM(D28:Q28)</f>
        <v>0</v>
      </c>
      <c r="D28" s="88"/>
      <c r="E28" s="88"/>
      <c r="F28" s="88"/>
      <c r="G28" s="88"/>
      <c r="H28" s="88">
        <v>0</v>
      </c>
      <c r="I28" s="88"/>
      <c r="J28" s="88"/>
      <c r="K28" s="88"/>
      <c r="L28" s="88"/>
      <c r="M28" s="88"/>
      <c r="N28" s="88"/>
      <c r="O28" s="88"/>
      <c r="P28" s="88"/>
      <c r="Q28" s="88"/>
    </row>
    <row r="29" spans="1:17">
      <c r="A29" s="188"/>
      <c r="B29" s="187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</row>
    <row r="30" spans="1:17" ht="12.75" customHeight="1">
      <c r="A30" s="194" t="s">
        <v>232</v>
      </c>
      <c r="B30" s="187"/>
      <c r="C30" s="168">
        <f>SUM(C31:C39)</f>
        <v>20740</v>
      </c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</row>
    <row r="31" spans="1:17">
      <c r="A31" s="371" t="s">
        <v>428</v>
      </c>
      <c r="B31" s="105" t="s">
        <v>427</v>
      </c>
      <c r="C31" s="212">
        <f t="shared" ref="C31:C39" si="1">SUM(D31:Q31)</f>
        <v>10912</v>
      </c>
      <c r="D31" s="173">
        <v>8592</v>
      </c>
      <c r="E31" s="173">
        <v>2320</v>
      </c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</row>
    <row r="32" spans="1:17">
      <c r="A32" s="365">
        <v>101150</v>
      </c>
      <c r="B32" s="29" t="s">
        <v>463</v>
      </c>
      <c r="C32" s="88">
        <f t="shared" si="1"/>
        <v>100</v>
      </c>
      <c r="D32" s="169"/>
      <c r="E32" s="169"/>
      <c r="F32" s="169"/>
      <c r="G32" s="169">
        <v>100</v>
      </c>
      <c r="H32" s="169"/>
      <c r="I32" s="169"/>
      <c r="J32" s="169"/>
      <c r="K32" s="169"/>
      <c r="L32" s="169"/>
      <c r="M32" s="169"/>
      <c r="N32" s="169"/>
      <c r="O32" s="169"/>
      <c r="P32" s="169"/>
      <c r="Q32" s="169"/>
    </row>
    <row r="33" spans="1:25">
      <c r="A33" s="365">
        <v>103010</v>
      </c>
      <c r="B33" s="29" t="s">
        <v>462</v>
      </c>
      <c r="C33" s="88">
        <f t="shared" si="1"/>
        <v>150</v>
      </c>
      <c r="D33" s="88"/>
      <c r="E33" s="88"/>
      <c r="F33" s="88"/>
      <c r="G33" s="88">
        <v>150</v>
      </c>
      <c r="H33" s="88"/>
      <c r="I33" s="88"/>
      <c r="J33" s="88"/>
      <c r="K33" s="88"/>
      <c r="L33" s="88"/>
      <c r="M33" s="88"/>
      <c r="N33" s="88"/>
      <c r="O33" s="88"/>
      <c r="P33" s="88"/>
      <c r="Q33" s="88"/>
    </row>
    <row r="34" spans="1:25">
      <c r="A34" s="365">
        <v>104051</v>
      </c>
      <c r="B34" s="29" t="s">
        <v>464</v>
      </c>
      <c r="C34" s="88">
        <f t="shared" si="1"/>
        <v>917</v>
      </c>
      <c r="D34" s="88"/>
      <c r="E34" s="88"/>
      <c r="F34" s="88"/>
      <c r="G34" s="88">
        <v>917</v>
      </c>
      <c r="H34" s="88"/>
      <c r="I34" s="88"/>
      <c r="J34" s="88"/>
      <c r="K34" s="88"/>
      <c r="L34" s="88"/>
      <c r="M34" s="88"/>
      <c r="N34" s="88"/>
      <c r="O34" s="88"/>
      <c r="P34" s="88"/>
      <c r="Q34" s="88"/>
    </row>
    <row r="35" spans="1:25">
      <c r="A35" s="365">
        <v>105010</v>
      </c>
      <c r="B35" s="29" t="s">
        <v>443</v>
      </c>
      <c r="C35" s="88">
        <f t="shared" si="1"/>
        <v>6703</v>
      </c>
      <c r="D35" s="88"/>
      <c r="E35" s="88"/>
      <c r="F35" s="88"/>
      <c r="G35" s="88">
        <v>6703</v>
      </c>
      <c r="H35" s="88"/>
      <c r="I35" s="88"/>
      <c r="J35" s="88"/>
      <c r="K35" s="88"/>
      <c r="L35" s="88"/>
      <c r="M35" s="88"/>
      <c r="N35" s="88"/>
      <c r="O35" s="88"/>
      <c r="P35" s="88"/>
      <c r="Q35" s="88"/>
    </row>
    <row r="36" spans="1:25">
      <c r="A36" s="365">
        <v>106020</v>
      </c>
      <c r="B36" s="29" t="s">
        <v>465</v>
      </c>
      <c r="C36" s="88">
        <f t="shared" si="1"/>
        <v>1500</v>
      </c>
      <c r="D36" s="88"/>
      <c r="E36" s="88"/>
      <c r="F36" s="88"/>
      <c r="G36" s="88">
        <v>1500</v>
      </c>
      <c r="H36" s="88"/>
      <c r="I36" s="88"/>
      <c r="J36" s="88"/>
      <c r="K36" s="88"/>
      <c r="L36" s="88"/>
      <c r="M36" s="88"/>
      <c r="N36" s="88"/>
      <c r="O36" s="88"/>
      <c r="P36" s="88"/>
      <c r="Q36" s="88"/>
    </row>
    <row r="37" spans="1:25">
      <c r="A37" s="365">
        <v>107053</v>
      </c>
      <c r="B37" s="29" t="s">
        <v>412</v>
      </c>
      <c r="C37" s="88">
        <f t="shared" si="1"/>
        <v>11</v>
      </c>
      <c r="D37" s="88"/>
      <c r="E37" s="88"/>
      <c r="F37" s="88"/>
      <c r="G37" s="88"/>
      <c r="H37" s="88">
        <v>11</v>
      </c>
      <c r="I37" s="88"/>
      <c r="J37" s="88"/>
      <c r="K37" s="88"/>
      <c r="L37" s="88"/>
      <c r="M37" s="88"/>
      <c r="N37" s="88"/>
      <c r="O37" s="88"/>
      <c r="P37" s="88"/>
      <c r="Q37" s="88"/>
    </row>
    <row r="38" spans="1:25">
      <c r="A38" s="365">
        <v>107054</v>
      </c>
      <c r="B38" s="29" t="s">
        <v>411</v>
      </c>
      <c r="C38" s="88">
        <f t="shared" si="1"/>
        <v>97</v>
      </c>
      <c r="D38" s="88"/>
      <c r="E38" s="88"/>
      <c r="F38" s="88"/>
      <c r="G38" s="88"/>
      <c r="H38" s="88">
        <v>97</v>
      </c>
      <c r="I38" s="88"/>
      <c r="J38" s="88"/>
      <c r="K38" s="88"/>
      <c r="L38" s="88"/>
      <c r="M38" s="88"/>
      <c r="N38" s="88"/>
      <c r="O38" s="88"/>
      <c r="P38" s="88"/>
      <c r="Q38" s="88"/>
    </row>
    <row r="39" spans="1:25">
      <c r="A39" s="365">
        <v>107060</v>
      </c>
      <c r="B39" s="29" t="s">
        <v>445</v>
      </c>
      <c r="C39" s="88">
        <f t="shared" si="1"/>
        <v>350</v>
      </c>
      <c r="D39" s="168"/>
      <c r="E39" s="168"/>
      <c r="F39" s="168"/>
      <c r="G39" s="169">
        <v>350</v>
      </c>
      <c r="H39" s="168"/>
      <c r="I39" s="168"/>
      <c r="J39" s="168"/>
      <c r="K39" s="168"/>
      <c r="L39" s="168"/>
      <c r="M39" s="168"/>
      <c r="N39" s="168"/>
      <c r="O39" s="168"/>
      <c r="P39" s="168"/>
      <c r="Q39" s="168"/>
    </row>
    <row r="40" spans="1:25">
      <c r="A40" s="1"/>
      <c r="B40" s="29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</row>
    <row r="41" spans="1:25" ht="15">
      <c r="A41" s="194" t="s">
        <v>1</v>
      </c>
      <c r="B41" s="105"/>
      <c r="C41" s="175">
        <f>SUM(C42:C44)</f>
        <v>2238</v>
      </c>
      <c r="D41" s="173"/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</row>
    <row r="42" spans="1:25">
      <c r="A42" s="369" t="s">
        <v>453</v>
      </c>
      <c r="B42" s="105" t="s">
        <v>2</v>
      </c>
      <c r="C42" s="173">
        <f>SUM(D42:Q42)</f>
        <v>1005</v>
      </c>
      <c r="D42" s="173">
        <v>283</v>
      </c>
      <c r="E42" s="173">
        <v>77</v>
      </c>
      <c r="F42" s="173">
        <v>645</v>
      </c>
      <c r="G42" s="173"/>
      <c r="H42" s="173"/>
      <c r="I42" s="173"/>
      <c r="J42" s="173"/>
      <c r="K42" s="173"/>
      <c r="L42" s="173"/>
      <c r="M42" s="173"/>
      <c r="N42" s="173"/>
      <c r="O42" s="173"/>
      <c r="P42" s="173"/>
      <c r="Q42" s="173"/>
    </row>
    <row r="43" spans="1:25" ht="27" customHeight="1">
      <c r="A43" s="369" t="s">
        <v>454</v>
      </c>
      <c r="B43" s="105" t="s">
        <v>466</v>
      </c>
      <c r="C43" s="173">
        <f>SUM(D43:Q43)</f>
        <v>588</v>
      </c>
      <c r="D43" s="173"/>
      <c r="E43" s="173"/>
      <c r="F43" s="173">
        <v>468</v>
      </c>
      <c r="G43" s="173"/>
      <c r="H43" s="173">
        <v>120</v>
      </c>
      <c r="I43" s="173"/>
      <c r="J43" s="173"/>
      <c r="K43" s="173"/>
      <c r="L43" s="173"/>
      <c r="M43" s="173"/>
      <c r="N43" s="173"/>
      <c r="O43" s="173"/>
      <c r="P43" s="173"/>
      <c r="Q43" s="173"/>
    </row>
    <row r="44" spans="1:25" ht="25.5">
      <c r="A44" s="369" t="s">
        <v>429</v>
      </c>
      <c r="B44" s="105" t="s">
        <v>467</v>
      </c>
      <c r="C44" s="173">
        <f>SUM(D44:Q44)</f>
        <v>645</v>
      </c>
      <c r="D44" s="173"/>
      <c r="E44" s="173"/>
      <c r="F44" s="173">
        <v>645</v>
      </c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</row>
    <row r="45" spans="1:25">
      <c r="A45" s="370"/>
      <c r="B45" s="337"/>
      <c r="C45" s="338"/>
      <c r="D45" s="338"/>
      <c r="E45" s="338"/>
      <c r="F45" s="338"/>
      <c r="G45" s="338"/>
      <c r="H45" s="338"/>
      <c r="I45" s="338"/>
      <c r="J45" s="338"/>
      <c r="K45" s="338"/>
      <c r="L45" s="338"/>
      <c r="M45" s="338"/>
      <c r="N45" s="338"/>
      <c r="O45" s="338"/>
      <c r="P45" s="338"/>
      <c r="Q45" s="338"/>
    </row>
    <row r="46" spans="1:25" ht="15.75">
      <c r="A46" s="334"/>
      <c r="B46" s="335" t="s">
        <v>213</v>
      </c>
      <c r="C46" s="211">
        <f>SUM(C10+C20+C27+C30+C41)</f>
        <v>48536</v>
      </c>
      <c r="D46" s="211">
        <f>SUM(D10:D45)</f>
        <v>13878</v>
      </c>
      <c r="E46" s="211">
        <f t="shared" ref="E46:Q46" si="2">SUM(E10:E45)</f>
        <v>3762</v>
      </c>
      <c r="F46" s="211">
        <f t="shared" si="2"/>
        <v>14360</v>
      </c>
      <c r="G46" s="211">
        <f t="shared" si="2"/>
        <v>9720</v>
      </c>
      <c r="H46" s="211">
        <f t="shared" si="2"/>
        <v>6313</v>
      </c>
      <c r="I46" s="211">
        <f t="shared" si="2"/>
        <v>3</v>
      </c>
      <c r="J46" s="211">
        <f t="shared" si="2"/>
        <v>0</v>
      </c>
      <c r="K46" s="211">
        <f t="shared" si="2"/>
        <v>0</v>
      </c>
      <c r="L46" s="211">
        <f t="shared" si="2"/>
        <v>0</v>
      </c>
      <c r="M46" s="211">
        <f t="shared" si="2"/>
        <v>0</v>
      </c>
      <c r="N46" s="211">
        <f t="shared" si="2"/>
        <v>0</v>
      </c>
      <c r="O46" s="211">
        <f t="shared" si="2"/>
        <v>0</v>
      </c>
      <c r="P46" s="211">
        <f t="shared" si="2"/>
        <v>0</v>
      </c>
      <c r="Q46" s="211">
        <f t="shared" si="2"/>
        <v>500</v>
      </c>
    </row>
    <row r="47" spans="1:25">
      <c r="A47" s="191"/>
      <c r="B47" s="192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86"/>
    </row>
    <row r="48" spans="1:25">
      <c r="A48" s="437"/>
      <c r="B48" s="438"/>
      <c r="C48" s="438"/>
      <c r="D48" s="438"/>
      <c r="E48" s="438"/>
      <c r="F48" s="438"/>
      <c r="G48" s="438"/>
      <c r="H48" s="438"/>
      <c r="I48" s="438"/>
      <c r="J48" s="438"/>
      <c r="K48" s="438"/>
      <c r="L48" s="438"/>
      <c r="M48" s="438"/>
      <c r="N48" s="438"/>
      <c r="O48" s="438"/>
      <c r="P48" s="438"/>
      <c r="Q48" s="438"/>
      <c r="R48" s="7"/>
      <c r="S48" s="7"/>
      <c r="T48" s="7"/>
      <c r="U48" s="7"/>
      <c r="V48" s="7"/>
      <c r="W48" s="7"/>
      <c r="X48" s="7"/>
      <c r="Y48" s="7"/>
    </row>
    <row r="49" spans="1:25">
      <c r="A49" s="191"/>
      <c r="B49" s="192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</row>
    <row r="50" spans="1:25" ht="12.75" customHeight="1">
      <c r="A50" s="434"/>
      <c r="B50" s="434"/>
      <c r="C50" s="439"/>
      <c r="D50" s="435"/>
      <c r="E50" s="436"/>
      <c r="F50" s="436"/>
      <c r="G50" s="436"/>
      <c r="H50" s="436"/>
      <c r="I50" s="436"/>
      <c r="J50" s="435"/>
      <c r="K50" s="436"/>
      <c r="L50" s="410"/>
      <c r="M50" s="410"/>
      <c r="N50" s="436"/>
      <c r="O50" s="436"/>
      <c r="P50" s="436"/>
      <c r="Q50" s="436"/>
      <c r="R50" s="7"/>
      <c r="S50" s="7"/>
      <c r="T50" s="7"/>
      <c r="U50" s="7"/>
      <c r="V50" s="7"/>
      <c r="W50" s="7"/>
      <c r="X50" s="7"/>
      <c r="Y50" s="7"/>
    </row>
    <row r="51" spans="1:25" ht="51" customHeight="1">
      <c r="A51" s="434"/>
      <c r="B51" s="434"/>
      <c r="C51" s="439"/>
      <c r="D51" s="329"/>
      <c r="E51" s="329"/>
      <c r="F51" s="329"/>
      <c r="G51" s="329"/>
      <c r="H51" s="329"/>
      <c r="I51" s="329"/>
      <c r="J51" s="329"/>
      <c r="K51" s="329"/>
      <c r="L51" s="329"/>
      <c r="M51" s="311"/>
      <c r="N51" s="330"/>
      <c r="O51" s="330"/>
      <c r="P51" s="329"/>
      <c r="Q51" s="436"/>
      <c r="R51" s="7"/>
      <c r="S51" s="7"/>
      <c r="T51" s="7"/>
      <c r="U51" s="7"/>
      <c r="V51" s="7"/>
      <c r="W51" s="7"/>
      <c r="X51" s="7"/>
      <c r="Y51" s="7"/>
    </row>
    <row r="52" spans="1:25" ht="12.75" customHeight="1">
      <c r="A52" s="279"/>
      <c r="B52" s="328"/>
      <c r="C52" s="312"/>
      <c r="D52" s="278"/>
      <c r="E52" s="278"/>
      <c r="F52" s="278"/>
      <c r="G52" s="278"/>
      <c r="H52" s="278"/>
      <c r="I52" s="278"/>
      <c r="J52" s="278"/>
      <c r="K52" s="278"/>
      <c r="L52" s="278"/>
      <c r="M52" s="278"/>
      <c r="N52" s="278"/>
      <c r="O52" s="278"/>
      <c r="P52" s="278"/>
      <c r="Q52" s="278"/>
      <c r="R52" s="7"/>
      <c r="S52" s="7"/>
      <c r="T52" s="7"/>
      <c r="U52" s="7"/>
      <c r="V52" s="7"/>
      <c r="W52" s="7"/>
      <c r="X52" s="7"/>
      <c r="Y52" s="7"/>
    </row>
    <row r="53" spans="1:25">
      <c r="A53" s="192"/>
      <c r="B53" s="328"/>
      <c r="C53" s="278"/>
      <c r="D53" s="278"/>
      <c r="E53" s="278"/>
      <c r="F53" s="278"/>
      <c r="G53" s="278"/>
      <c r="H53" s="278"/>
      <c r="I53" s="278"/>
      <c r="J53" s="278"/>
      <c r="K53" s="278"/>
      <c r="L53" s="278"/>
      <c r="M53" s="278"/>
      <c r="N53" s="278"/>
      <c r="O53" s="278"/>
      <c r="P53" s="278"/>
      <c r="Q53" s="278"/>
      <c r="R53" s="7"/>
      <c r="S53" s="7"/>
      <c r="T53" s="7"/>
      <c r="U53" s="7"/>
      <c r="V53" s="7"/>
      <c r="W53" s="7"/>
      <c r="X53" s="7"/>
      <c r="Y53" s="7"/>
    </row>
    <row r="54" spans="1:25">
      <c r="A54" s="192"/>
      <c r="B54" s="328"/>
      <c r="C54" s="278"/>
      <c r="D54" s="278"/>
      <c r="E54" s="278"/>
      <c r="F54" s="278"/>
      <c r="G54" s="278"/>
      <c r="H54" s="278"/>
      <c r="I54" s="278"/>
      <c r="J54" s="278"/>
      <c r="K54" s="278"/>
      <c r="L54" s="278"/>
      <c r="M54" s="278"/>
      <c r="N54" s="278"/>
      <c r="O54" s="278"/>
      <c r="P54" s="278"/>
      <c r="Q54" s="278"/>
      <c r="R54" s="7"/>
      <c r="S54" s="7"/>
      <c r="T54" s="7"/>
      <c r="U54" s="7"/>
      <c r="V54" s="7"/>
      <c r="W54" s="7"/>
      <c r="X54" s="7"/>
      <c r="Y54" s="7"/>
    </row>
    <row r="55" spans="1:25">
      <c r="A55" s="192"/>
      <c r="B55" s="328"/>
      <c r="C55" s="278"/>
      <c r="D55" s="278"/>
      <c r="E55" s="278"/>
      <c r="F55" s="278"/>
      <c r="G55" s="278"/>
      <c r="H55" s="278"/>
      <c r="I55" s="278"/>
      <c r="J55" s="278"/>
      <c r="K55" s="278"/>
      <c r="L55" s="278"/>
      <c r="M55" s="278"/>
      <c r="N55" s="278"/>
      <c r="O55" s="278"/>
      <c r="P55" s="278"/>
      <c r="Q55" s="278"/>
      <c r="R55" s="7"/>
      <c r="S55" s="7"/>
      <c r="T55" s="7"/>
      <c r="U55" s="7"/>
      <c r="V55" s="7"/>
      <c r="W55" s="7"/>
      <c r="X55" s="7"/>
      <c r="Y55" s="7"/>
    </row>
    <row r="56" spans="1:25">
      <c r="A56" s="192"/>
      <c r="B56" s="328"/>
      <c r="C56" s="278"/>
      <c r="D56" s="278"/>
      <c r="E56" s="278"/>
      <c r="F56" s="278"/>
      <c r="G56" s="278"/>
      <c r="H56" s="278"/>
      <c r="I56" s="278"/>
      <c r="J56" s="278"/>
      <c r="K56" s="278"/>
      <c r="L56" s="278"/>
      <c r="M56" s="278"/>
      <c r="N56" s="278"/>
      <c r="O56" s="278"/>
      <c r="P56" s="278"/>
      <c r="Q56" s="278"/>
      <c r="R56" s="7"/>
      <c r="S56" s="7"/>
      <c r="T56" s="7"/>
      <c r="U56" s="7"/>
      <c r="V56" s="7"/>
      <c r="W56" s="7"/>
      <c r="X56" s="7"/>
      <c r="Y56" s="7"/>
    </row>
    <row r="57" spans="1:25">
      <c r="A57" s="192"/>
      <c r="B57" s="328"/>
      <c r="C57" s="278"/>
      <c r="D57" s="278"/>
      <c r="E57" s="278"/>
      <c r="F57" s="278"/>
      <c r="G57" s="278"/>
      <c r="H57" s="278"/>
      <c r="I57" s="278"/>
      <c r="J57" s="278"/>
      <c r="K57" s="278"/>
      <c r="L57" s="278"/>
      <c r="M57" s="278"/>
      <c r="N57" s="278"/>
      <c r="O57" s="278"/>
      <c r="P57" s="278"/>
      <c r="Q57" s="278"/>
      <c r="R57" s="7"/>
      <c r="S57" s="7"/>
      <c r="T57" s="7"/>
      <c r="U57" s="7"/>
      <c r="V57" s="7"/>
      <c r="W57" s="7"/>
      <c r="X57" s="7"/>
      <c r="Y57" s="7"/>
    </row>
    <row r="58" spans="1:25">
      <c r="A58" s="331"/>
      <c r="B58" s="192"/>
      <c r="C58" s="332"/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7"/>
      <c r="S58" s="7"/>
      <c r="T58" s="7"/>
      <c r="U58" s="7"/>
      <c r="V58" s="7"/>
      <c r="W58" s="7"/>
      <c r="X58" s="7"/>
      <c r="Y58" s="7"/>
    </row>
    <row r="59" spans="1:25" ht="15.75">
      <c r="A59" s="191"/>
      <c r="B59" s="283"/>
      <c r="C59" s="333"/>
      <c r="D59" s="333"/>
      <c r="E59" s="333"/>
      <c r="F59" s="333"/>
      <c r="G59" s="333"/>
      <c r="H59" s="333"/>
      <c r="I59" s="333"/>
      <c r="J59" s="333"/>
      <c r="K59" s="333"/>
      <c r="L59" s="333"/>
      <c r="M59" s="333"/>
      <c r="N59" s="333"/>
      <c r="O59" s="333"/>
      <c r="P59" s="333"/>
      <c r="Q59" s="333"/>
      <c r="R59" s="7"/>
      <c r="S59" s="7"/>
      <c r="T59" s="7"/>
      <c r="U59" s="7"/>
      <c r="V59" s="7"/>
      <c r="W59" s="7"/>
      <c r="X59" s="7"/>
      <c r="Y59" s="7"/>
    </row>
    <row r="60" spans="1:25">
      <c r="A60" s="7"/>
      <c r="B60" s="7"/>
      <c r="C60" s="113"/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113"/>
      <c r="Q60" s="113"/>
      <c r="R60" s="7"/>
      <c r="S60" s="7"/>
      <c r="T60" s="7"/>
      <c r="U60" s="7"/>
      <c r="V60" s="7"/>
      <c r="W60" s="7"/>
      <c r="X60" s="7"/>
      <c r="Y60" s="7"/>
    </row>
    <row r="61" spans="1:25">
      <c r="A61" s="7"/>
      <c r="B61" s="7"/>
      <c r="C61" s="113"/>
      <c r="D61" s="113"/>
      <c r="E61" s="113"/>
      <c r="F61" s="113"/>
      <c r="G61" s="113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7"/>
      <c r="S61" s="7"/>
      <c r="T61" s="7"/>
      <c r="U61" s="7"/>
      <c r="V61" s="7"/>
      <c r="W61" s="7"/>
      <c r="X61" s="7"/>
      <c r="Y61" s="7"/>
    </row>
    <row r="62" spans="1:25">
      <c r="A62" s="7"/>
      <c r="B62" s="7"/>
      <c r="C62" s="113"/>
      <c r="D62" s="281"/>
      <c r="E62" s="281"/>
      <c r="F62" s="281"/>
      <c r="G62" s="281"/>
      <c r="H62" s="281"/>
      <c r="I62" s="281"/>
      <c r="J62" s="281"/>
      <c r="K62" s="281"/>
      <c r="L62" s="281"/>
      <c r="M62" s="281"/>
      <c r="N62" s="281"/>
      <c r="O62" s="281"/>
      <c r="P62" s="281"/>
      <c r="Q62" s="281"/>
      <c r="R62" s="7"/>
      <c r="S62" s="7"/>
      <c r="T62" s="7"/>
      <c r="U62" s="7"/>
      <c r="V62" s="7"/>
      <c r="W62" s="7"/>
      <c r="X62" s="7"/>
      <c r="Y62" s="7"/>
    </row>
    <row r="63" spans="1:25">
      <c r="A63" s="7"/>
      <c r="B63" s="7"/>
      <c r="C63" s="113"/>
      <c r="D63" s="113"/>
      <c r="E63" s="113"/>
      <c r="F63" s="113"/>
      <c r="G63" s="113"/>
      <c r="H63" s="113"/>
      <c r="I63" s="113"/>
      <c r="J63" s="113"/>
      <c r="K63" s="113"/>
      <c r="L63" s="113"/>
      <c r="M63" s="113"/>
      <c r="N63" s="113"/>
      <c r="O63" s="113"/>
      <c r="P63" s="113"/>
      <c r="Q63" s="113"/>
      <c r="R63" s="7"/>
      <c r="S63" s="7"/>
      <c r="T63" s="7"/>
      <c r="U63" s="7"/>
      <c r="V63" s="7"/>
      <c r="W63" s="7"/>
      <c r="X63" s="7"/>
      <c r="Y63" s="7"/>
    </row>
    <row r="64" spans="1:25">
      <c r="A64" s="192"/>
      <c r="B64" s="328"/>
      <c r="C64" s="278"/>
      <c r="D64" s="278"/>
      <c r="E64" s="278"/>
      <c r="F64" s="278"/>
      <c r="G64" s="278"/>
      <c r="H64" s="278"/>
      <c r="I64" s="278"/>
      <c r="J64" s="278"/>
      <c r="K64" s="278"/>
      <c r="L64" s="278"/>
      <c r="M64" s="278"/>
      <c r="N64" s="278"/>
      <c r="O64" s="278"/>
      <c r="P64" s="278"/>
      <c r="Q64" s="278"/>
      <c r="R64" s="7"/>
      <c r="S64" s="7"/>
      <c r="T64" s="7"/>
      <c r="U64" s="7"/>
      <c r="V64" s="7"/>
      <c r="W64" s="7"/>
      <c r="X64" s="7"/>
      <c r="Y64" s="7"/>
    </row>
    <row r="65" spans="1:25">
      <c r="A65" s="192"/>
      <c r="B65" s="328"/>
      <c r="C65" s="278"/>
      <c r="D65" s="278"/>
      <c r="E65" s="278"/>
      <c r="F65" s="278"/>
      <c r="G65" s="278"/>
      <c r="H65" s="278"/>
      <c r="I65" s="278"/>
      <c r="J65" s="278"/>
      <c r="K65" s="278"/>
      <c r="L65" s="278"/>
      <c r="M65" s="278"/>
      <c r="N65" s="278"/>
      <c r="O65" s="278"/>
      <c r="P65" s="278"/>
      <c r="Q65" s="278"/>
      <c r="R65" s="7"/>
      <c r="S65" s="7"/>
      <c r="T65" s="7"/>
      <c r="U65" s="7"/>
      <c r="V65" s="7"/>
      <c r="W65" s="7"/>
      <c r="X65" s="7"/>
      <c r="Y65" s="7"/>
    </row>
    <row r="66" spans="1:25" ht="15">
      <c r="A66" s="279"/>
      <c r="B66" s="328"/>
      <c r="C66" s="312"/>
      <c r="D66" s="278"/>
      <c r="E66" s="278"/>
      <c r="F66" s="278"/>
      <c r="G66" s="278"/>
      <c r="H66" s="278"/>
      <c r="I66" s="278"/>
      <c r="J66" s="278"/>
      <c r="K66" s="278"/>
      <c r="L66" s="278"/>
      <c r="M66" s="278"/>
      <c r="N66" s="278"/>
      <c r="O66" s="278"/>
      <c r="P66" s="278"/>
      <c r="Q66" s="278"/>
      <c r="R66" s="7"/>
      <c r="S66" s="7"/>
      <c r="T66" s="7"/>
      <c r="U66" s="7"/>
      <c r="V66" s="7"/>
      <c r="W66" s="7"/>
      <c r="X66" s="7"/>
      <c r="Y66" s="7"/>
    </row>
    <row r="67" spans="1:25">
      <c r="A67" s="192"/>
      <c r="B67" s="328"/>
      <c r="C67" s="278"/>
      <c r="D67" s="278"/>
      <c r="E67" s="278"/>
      <c r="F67" s="278"/>
      <c r="G67" s="278"/>
      <c r="H67" s="278"/>
      <c r="I67" s="278"/>
      <c r="J67" s="278"/>
      <c r="K67" s="278"/>
      <c r="L67" s="278"/>
      <c r="M67" s="278"/>
      <c r="N67" s="278"/>
      <c r="O67" s="278"/>
      <c r="P67" s="278"/>
      <c r="Q67" s="278"/>
      <c r="R67" s="7"/>
      <c r="S67" s="7"/>
      <c r="T67" s="7"/>
      <c r="U67" s="7"/>
      <c r="V67" s="7"/>
      <c r="W67" s="7"/>
      <c r="X67" s="7"/>
      <c r="Y67" s="7"/>
    </row>
    <row r="68" spans="1:25">
      <c r="A68" s="192"/>
      <c r="B68" s="328"/>
      <c r="C68" s="278"/>
      <c r="D68" s="278"/>
      <c r="E68" s="278"/>
      <c r="F68" s="278"/>
      <c r="G68" s="278"/>
      <c r="H68" s="278"/>
      <c r="I68" s="278"/>
      <c r="J68" s="278"/>
      <c r="K68" s="278"/>
      <c r="L68" s="278"/>
      <c r="M68" s="278"/>
      <c r="N68" s="278"/>
      <c r="O68" s="278"/>
      <c r="P68" s="278"/>
      <c r="Q68" s="278"/>
      <c r="R68" s="7"/>
      <c r="S68" s="7"/>
      <c r="T68" s="7"/>
      <c r="U68" s="7"/>
      <c r="V68" s="7"/>
      <c r="W68" s="7"/>
      <c r="X68" s="7"/>
      <c r="Y68" s="7"/>
    </row>
    <row r="69" spans="1:25">
      <c r="A69" s="192"/>
      <c r="B69" s="328"/>
      <c r="C69" s="278"/>
      <c r="D69" s="278"/>
      <c r="E69" s="278"/>
      <c r="F69" s="278"/>
      <c r="G69" s="278"/>
      <c r="H69" s="278"/>
      <c r="I69" s="278"/>
      <c r="J69" s="278"/>
      <c r="K69" s="278"/>
      <c r="L69" s="278"/>
      <c r="M69" s="278"/>
      <c r="N69" s="278"/>
      <c r="O69" s="278"/>
      <c r="P69" s="278"/>
      <c r="Q69" s="278"/>
      <c r="R69" s="7"/>
      <c r="S69" s="7"/>
      <c r="T69" s="7"/>
      <c r="U69" s="7"/>
      <c r="V69" s="7"/>
      <c r="W69" s="7"/>
      <c r="X69" s="7"/>
      <c r="Y69" s="7"/>
    </row>
    <row r="70" spans="1:25">
      <c r="A70" s="192"/>
      <c r="B70" s="328"/>
      <c r="C70" s="278"/>
      <c r="D70" s="278"/>
      <c r="E70" s="278"/>
      <c r="F70" s="278"/>
      <c r="G70" s="278"/>
      <c r="H70" s="278"/>
      <c r="I70" s="278"/>
      <c r="J70" s="278"/>
      <c r="K70" s="278"/>
      <c r="L70" s="278"/>
      <c r="M70" s="278"/>
      <c r="N70" s="278"/>
      <c r="O70" s="278"/>
      <c r="P70" s="278"/>
      <c r="Q70" s="278"/>
      <c r="R70" s="7"/>
      <c r="S70" s="7"/>
      <c r="T70" s="7"/>
      <c r="U70" s="7"/>
      <c r="V70" s="7"/>
      <c r="W70" s="7"/>
      <c r="X70" s="7"/>
      <c r="Y70" s="7"/>
    </row>
    <row r="71" spans="1:25">
      <c r="A71" s="331"/>
      <c r="B71" s="192"/>
      <c r="C71" s="332"/>
      <c r="D71" s="113"/>
      <c r="E71" s="113"/>
      <c r="F71" s="113"/>
      <c r="G71" s="113"/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7"/>
      <c r="S71" s="7"/>
      <c r="T71" s="7"/>
      <c r="U71" s="7"/>
      <c r="V71" s="7"/>
      <c r="W71" s="7"/>
      <c r="X71" s="7"/>
      <c r="Y71" s="7"/>
    </row>
    <row r="72" spans="1:25" ht="15.75">
      <c r="A72" s="191"/>
      <c r="B72" s="283"/>
      <c r="C72" s="333"/>
      <c r="D72" s="333"/>
      <c r="E72" s="333"/>
      <c r="F72" s="333"/>
      <c r="G72" s="333"/>
      <c r="H72" s="333"/>
      <c r="I72" s="333"/>
      <c r="J72" s="333"/>
      <c r="K72" s="333"/>
      <c r="L72" s="333"/>
      <c r="M72" s="333"/>
      <c r="N72" s="333"/>
      <c r="O72" s="333"/>
      <c r="P72" s="333"/>
      <c r="Q72" s="333"/>
      <c r="R72" s="7"/>
      <c r="S72" s="7"/>
      <c r="T72" s="7"/>
      <c r="U72" s="7"/>
      <c r="V72" s="7"/>
      <c r="W72" s="7"/>
      <c r="X72" s="7"/>
      <c r="Y72" s="7"/>
    </row>
    <row r="73" spans="1:25">
      <c r="A73" s="191"/>
      <c r="B73" s="192"/>
      <c r="C73" s="113"/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7"/>
      <c r="S73" s="7"/>
      <c r="T73" s="7"/>
      <c r="U73" s="7"/>
      <c r="V73" s="7"/>
      <c r="W73" s="7"/>
      <c r="X73" s="7"/>
      <c r="Y73" s="7"/>
    </row>
    <row r="74" spans="1:25">
      <c r="A74" s="191"/>
      <c r="B74" s="192"/>
      <c r="C74" s="113"/>
      <c r="D74" s="113"/>
      <c r="E74" s="113"/>
      <c r="F74" s="113"/>
      <c r="G74" s="113"/>
      <c r="H74" s="113"/>
      <c r="I74" s="113"/>
      <c r="J74" s="113"/>
      <c r="K74" s="113"/>
      <c r="L74" s="113"/>
      <c r="M74" s="113"/>
      <c r="N74" s="113"/>
      <c r="O74" s="113"/>
      <c r="P74" s="113"/>
      <c r="Q74" s="113"/>
      <c r="R74" s="7"/>
      <c r="S74" s="7"/>
      <c r="T74" s="7"/>
      <c r="U74" s="7"/>
      <c r="V74" s="7"/>
      <c r="W74" s="7"/>
      <c r="X74" s="7"/>
      <c r="Y74" s="7"/>
    </row>
    <row r="75" spans="1:25">
      <c r="A75" s="278"/>
      <c r="B75" s="192"/>
      <c r="C75" s="113"/>
      <c r="D75" s="113"/>
      <c r="E75" s="113"/>
      <c r="F75" s="113"/>
      <c r="G75" s="113"/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7"/>
      <c r="S75" s="7"/>
      <c r="T75" s="7"/>
      <c r="U75" s="7"/>
      <c r="V75" s="7"/>
      <c r="W75" s="7"/>
      <c r="X75" s="7"/>
      <c r="Y75" s="7"/>
    </row>
    <row r="76" spans="1:25" ht="12.75" customHeight="1">
      <c r="A76" s="279"/>
      <c r="B76" s="192"/>
      <c r="C76" s="280"/>
      <c r="D76" s="113"/>
      <c r="E76" s="113"/>
      <c r="F76" s="113"/>
      <c r="G76" s="113"/>
      <c r="H76" s="113"/>
      <c r="I76" s="113"/>
      <c r="J76" s="113"/>
      <c r="K76" s="113"/>
      <c r="L76" s="113"/>
      <c r="M76" s="113"/>
      <c r="N76" s="113"/>
      <c r="O76" s="113"/>
      <c r="P76" s="113"/>
      <c r="Q76" s="281"/>
      <c r="R76" s="7"/>
      <c r="S76" s="7"/>
      <c r="T76" s="7"/>
      <c r="U76" s="7"/>
      <c r="V76" s="7"/>
      <c r="W76" s="7"/>
      <c r="X76" s="7"/>
      <c r="Y76" s="7"/>
    </row>
    <row r="77" spans="1:25">
      <c r="A77" s="282"/>
      <c r="B77" s="192"/>
      <c r="C77" s="113"/>
      <c r="D77" s="113"/>
      <c r="E77" s="113"/>
      <c r="F77" s="113"/>
      <c r="G77" s="113"/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7"/>
      <c r="S77" s="7"/>
      <c r="T77" s="7"/>
      <c r="U77" s="7"/>
      <c r="V77" s="7"/>
      <c r="W77" s="7"/>
      <c r="X77" s="7"/>
      <c r="Y77" s="7"/>
    </row>
    <row r="78" spans="1:25" ht="15.75">
      <c r="A78" s="283"/>
      <c r="B78" s="283"/>
      <c r="C78" s="280"/>
      <c r="D78" s="280"/>
      <c r="E78" s="280"/>
      <c r="F78" s="280"/>
      <c r="G78" s="280"/>
      <c r="H78" s="280"/>
      <c r="I78" s="284"/>
      <c r="J78" s="280"/>
      <c r="K78" s="284"/>
      <c r="L78" s="280"/>
      <c r="M78" s="284"/>
      <c r="N78" s="280"/>
      <c r="O78" s="280"/>
      <c r="P78" s="280"/>
      <c r="Q78" s="280"/>
      <c r="R78" s="7"/>
      <c r="S78" s="7"/>
      <c r="T78" s="7"/>
      <c r="U78" s="7"/>
      <c r="V78" s="7"/>
      <c r="W78" s="7"/>
      <c r="X78" s="7"/>
      <c r="Y78" s="7"/>
    </row>
    <row r="79" spans="1:25">
      <c r="A79" s="192"/>
      <c r="B79" s="192"/>
      <c r="C79" s="113"/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7"/>
      <c r="S79" s="7"/>
      <c r="T79" s="7"/>
      <c r="U79" s="7"/>
      <c r="V79" s="7"/>
      <c r="W79" s="7"/>
      <c r="X79" s="7"/>
      <c r="Y79" s="7"/>
    </row>
    <row r="80" spans="1:25" ht="15.75">
      <c r="A80" s="192"/>
      <c r="B80" s="283"/>
      <c r="C80" s="280"/>
      <c r="D80" s="113"/>
      <c r="E80" s="113"/>
      <c r="F80" s="113"/>
      <c r="G80" s="113"/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7"/>
      <c r="S80" s="7"/>
      <c r="T80" s="7"/>
      <c r="U80" s="7"/>
      <c r="V80" s="7"/>
      <c r="W80" s="7"/>
      <c r="X80" s="7"/>
      <c r="Y80" s="7"/>
    </row>
    <row r="81" spans="1:25">
      <c r="A81" s="192"/>
      <c r="B81" s="192"/>
      <c r="C81" s="113"/>
      <c r="D81" s="113"/>
      <c r="E81" s="113"/>
      <c r="F81" s="113"/>
      <c r="G81" s="113"/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7"/>
      <c r="S81" s="7"/>
      <c r="T81" s="7"/>
      <c r="U81" s="7"/>
      <c r="V81" s="7"/>
      <c r="W81" s="7"/>
      <c r="X81" s="7"/>
      <c r="Y81" s="7"/>
    </row>
    <row r="82" spans="1:25">
      <c r="A82" s="192"/>
      <c r="B82" s="192"/>
      <c r="C82" s="113"/>
      <c r="D82" s="113"/>
      <c r="E82" s="113"/>
      <c r="F82" s="113"/>
      <c r="G82" s="113"/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7"/>
      <c r="S82" s="7"/>
      <c r="T82" s="7"/>
      <c r="U82" s="7"/>
      <c r="V82" s="7"/>
      <c r="W82" s="7"/>
      <c r="X82" s="7"/>
      <c r="Y82" s="7"/>
    </row>
    <row r="83" spans="1:25" ht="15.75">
      <c r="A83" s="192"/>
      <c r="B83" s="283"/>
      <c r="C83" s="280"/>
      <c r="D83" s="113"/>
      <c r="E83" s="113"/>
      <c r="F83" s="113"/>
      <c r="G83" s="113"/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7"/>
      <c r="S83" s="7"/>
      <c r="T83" s="7"/>
      <c r="U83" s="7"/>
      <c r="V83" s="7"/>
      <c r="W83" s="7"/>
      <c r="X83" s="7"/>
      <c r="Y83" s="7"/>
    </row>
    <row r="84" spans="1: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</row>
    <row r="85" spans="1: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</row>
    <row r="86" spans="1: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</row>
    <row r="87" spans="1: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</row>
    <row r="88" spans="1: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</row>
    <row r="89" spans="1: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</row>
    <row r="90" spans="1: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</row>
    <row r="91" spans="1: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</row>
    <row r="92" spans="1: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</row>
  </sheetData>
  <mergeCells count="16">
    <mergeCell ref="A50:B51"/>
    <mergeCell ref="J50:M50"/>
    <mergeCell ref="N50:P50"/>
    <mergeCell ref="A48:Q48"/>
    <mergeCell ref="Q50:Q51"/>
    <mergeCell ref="C50:C51"/>
    <mergeCell ref="D50:I50"/>
    <mergeCell ref="A3:Q3"/>
    <mergeCell ref="A4:Q4"/>
    <mergeCell ref="A5:Q5"/>
    <mergeCell ref="Q8:Q9"/>
    <mergeCell ref="C8:C9"/>
    <mergeCell ref="D8:I8"/>
    <mergeCell ref="J8:M8"/>
    <mergeCell ref="N8:P8"/>
    <mergeCell ref="A8:B9"/>
  </mergeCells>
  <pageMargins left="0.39370078740157483" right="0.39370078740157483" top="0.19685039370078741" bottom="0.19685039370078741" header="0.31496062992125984" footer="0.31496062992125984"/>
  <pageSetup paperSize="9" scale="7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0"/>
  <sheetViews>
    <sheetView workbookViewId="0">
      <selection activeCell="A4" sqref="A4:G4"/>
    </sheetView>
  </sheetViews>
  <sheetFormatPr defaultRowHeight="12.75"/>
  <cols>
    <col min="2" max="2" width="30.42578125" customWidth="1"/>
    <col min="4" max="7" width="10.5703125" customWidth="1"/>
  </cols>
  <sheetData>
    <row r="1" spans="1:7">
      <c r="G1" s="86" t="s">
        <v>346</v>
      </c>
    </row>
    <row r="3" spans="1:7">
      <c r="E3" s="17"/>
    </row>
    <row r="4" spans="1:7">
      <c r="A4" s="372" t="s">
        <v>489</v>
      </c>
      <c r="B4" s="372"/>
      <c r="C4" s="372"/>
      <c r="D4" s="372"/>
      <c r="E4" s="372"/>
      <c r="F4" s="372"/>
      <c r="G4" s="372"/>
    </row>
    <row r="5" spans="1:7">
      <c r="A5" s="372" t="s">
        <v>421</v>
      </c>
      <c r="B5" s="372"/>
      <c r="C5" s="372"/>
      <c r="D5" s="372"/>
      <c r="E5" s="372"/>
      <c r="F5" s="372"/>
      <c r="G5" s="372"/>
    </row>
    <row r="6" spans="1:7">
      <c r="A6" s="372" t="s">
        <v>23</v>
      </c>
      <c r="B6" s="372"/>
      <c r="C6" s="372"/>
      <c r="D6" s="372"/>
      <c r="E6" s="372"/>
      <c r="F6" s="372"/>
      <c r="G6" s="372"/>
    </row>
    <row r="7" spans="1:7">
      <c r="C7" s="17"/>
      <c r="D7" s="17"/>
      <c r="E7" s="17"/>
    </row>
    <row r="8" spans="1:7">
      <c r="A8" s="7"/>
      <c r="B8" s="7"/>
      <c r="C8" s="7"/>
      <c r="D8" s="7"/>
      <c r="E8" s="7"/>
      <c r="F8" s="7"/>
      <c r="G8" s="86" t="s">
        <v>317</v>
      </c>
    </row>
    <row r="9" spans="1:7" s="9" customFormat="1" ht="25.5">
      <c r="A9" s="196" t="s">
        <v>296</v>
      </c>
      <c r="B9" s="395" t="s">
        <v>297</v>
      </c>
      <c r="C9" s="440"/>
      <c r="D9" s="171" t="s">
        <v>301</v>
      </c>
      <c r="E9" s="171" t="s">
        <v>302</v>
      </c>
      <c r="F9" s="172" t="s">
        <v>300</v>
      </c>
      <c r="G9" s="171" t="s">
        <v>303</v>
      </c>
    </row>
    <row r="10" spans="1:7">
      <c r="A10" s="21"/>
      <c r="B10" s="2"/>
      <c r="C10" s="2"/>
      <c r="D10" s="21"/>
      <c r="E10" s="21"/>
      <c r="F10" s="21"/>
      <c r="G10" s="29"/>
    </row>
    <row r="11" spans="1:7">
      <c r="A11" s="21"/>
      <c r="B11" s="42"/>
      <c r="C11" s="2"/>
      <c r="D11" s="88"/>
      <c r="E11" s="21"/>
      <c r="F11" s="21"/>
      <c r="G11" s="29"/>
    </row>
    <row r="12" spans="1:7">
      <c r="A12" s="21"/>
      <c r="B12" s="2"/>
      <c r="C12" s="2"/>
      <c r="D12" s="88"/>
      <c r="E12" s="21"/>
      <c r="F12" s="21"/>
      <c r="G12" s="29"/>
    </row>
    <row r="13" spans="1:7">
      <c r="A13" s="270"/>
      <c r="B13" s="42"/>
      <c r="C13" s="2"/>
      <c r="D13" s="88"/>
      <c r="E13" s="21"/>
      <c r="F13" s="21"/>
      <c r="G13" s="29"/>
    </row>
    <row r="14" spans="1:7">
      <c r="A14" s="270"/>
      <c r="B14" s="42"/>
      <c r="C14" s="2"/>
      <c r="D14" s="88"/>
      <c r="E14" s="21"/>
      <c r="F14" s="21"/>
      <c r="G14" s="29"/>
    </row>
    <row r="15" spans="1:7">
      <c r="A15" s="21"/>
      <c r="B15" s="27"/>
      <c r="C15" s="2"/>
      <c r="D15" s="168"/>
      <c r="E15" s="21"/>
      <c r="F15" s="21"/>
      <c r="G15" s="29"/>
    </row>
    <row r="16" spans="1:7">
      <c r="A16" s="21"/>
      <c r="B16" s="27"/>
      <c r="C16" s="2"/>
      <c r="D16" s="88"/>
      <c r="E16" s="21"/>
      <c r="F16" s="21"/>
      <c r="G16" s="28"/>
    </row>
    <row r="17" spans="1:7">
      <c r="A17" s="21"/>
      <c r="B17" s="2"/>
      <c r="C17" s="2"/>
      <c r="D17" s="88"/>
      <c r="E17" s="21"/>
      <c r="F17" s="21"/>
      <c r="G17" s="29"/>
    </row>
    <row r="18" spans="1:7">
      <c r="A18" s="21"/>
      <c r="B18" s="2"/>
      <c r="C18" s="2"/>
      <c r="D18" s="21"/>
      <c r="E18" s="21"/>
      <c r="F18" s="21"/>
      <c r="G18" s="29"/>
    </row>
    <row r="19" spans="1:7">
      <c r="A19" s="21"/>
      <c r="B19" s="2"/>
      <c r="C19" s="2"/>
      <c r="D19" s="21"/>
      <c r="E19" s="21"/>
      <c r="F19" s="21"/>
      <c r="G19" s="29"/>
    </row>
    <row r="20" spans="1:7">
      <c r="A20" s="21"/>
      <c r="B20" s="2"/>
      <c r="C20" s="2"/>
      <c r="D20" s="21"/>
      <c r="E20" s="21"/>
      <c r="F20" s="21"/>
      <c r="G20" s="29"/>
    </row>
    <row r="21" spans="1:7">
      <c r="A21" s="21"/>
      <c r="B21" s="2"/>
      <c r="C21" s="2"/>
      <c r="D21" s="21"/>
      <c r="E21" s="21"/>
      <c r="F21" s="21"/>
      <c r="G21" s="29"/>
    </row>
    <row r="22" spans="1:7">
      <c r="A22" s="21"/>
      <c r="B22" s="2"/>
      <c r="C22" s="2"/>
      <c r="D22" s="21"/>
      <c r="E22" s="21"/>
      <c r="F22" s="21"/>
      <c r="G22" s="29"/>
    </row>
    <row r="23" spans="1:7">
      <c r="A23" s="21"/>
      <c r="B23" s="2"/>
      <c r="C23" s="2"/>
      <c r="D23" s="21"/>
      <c r="E23" s="21"/>
      <c r="F23" s="21"/>
      <c r="G23" s="29"/>
    </row>
    <row r="24" spans="1:7">
      <c r="A24" s="21"/>
      <c r="B24" s="2"/>
      <c r="C24" s="2"/>
      <c r="D24" s="21"/>
      <c r="E24" s="21"/>
      <c r="F24" s="21"/>
      <c r="G24" s="29"/>
    </row>
    <row r="25" spans="1:7">
      <c r="A25" s="21"/>
      <c r="B25" s="2"/>
      <c r="C25" s="2"/>
      <c r="D25" s="21"/>
      <c r="E25" s="21"/>
      <c r="F25" s="21"/>
      <c r="G25" s="29"/>
    </row>
    <row r="26" spans="1:7">
      <c r="A26" s="21"/>
      <c r="B26" s="2"/>
      <c r="C26" s="2"/>
      <c r="D26" s="21"/>
      <c r="E26" s="21"/>
      <c r="F26" s="21"/>
      <c r="G26" s="29"/>
    </row>
    <row r="27" spans="1:7">
      <c r="A27" s="21"/>
      <c r="B27" s="2"/>
      <c r="C27" s="2"/>
      <c r="D27" s="21"/>
      <c r="E27" s="21"/>
      <c r="F27" s="21"/>
      <c r="G27" s="29"/>
    </row>
    <row r="28" spans="1:7">
      <c r="A28" s="21"/>
      <c r="B28" s="2"/>
      <c r="C28" s="2"/>
      <c r="D28" s="21"/>
      <c r="E28" s="21"/>
      <c r="F28" s="21"/>
      <c r="G28" s="29"/>
    </row>
    <row r="29" spans="1:7">
      <c r="A29" s="21"/>
      <c r="B29" s="2"/>
      <c r="C29" s="2"/>
      <c r="D29" s="21"/>
      <c r="E29" s="21"/>
      <c r="F29" s="21"/>
      <c r="G29" s="29"/>
    </row>
    <row r="30" spans="1:7">
      <c r="A30" s="21"/>
      <c r="B30" s="2"/>
      <c r="C30" s="2"/>
      <c r="D30" s="21"/>
      <c r="E30" s="21"/>
      <c r="F30" s="21"/>
      <c r="G30" s="29"/>
    </row>
    <row r="31" spans="1:7">
      <c r="A31" s="21"/>
      <c r="B31" s="2"/>
      <c r="C31" s="2"/>
      <c r="D31" s="21"/>
      <c r="E31" s="21"/>
      <c r="F31" s="21"/>
      <c r="G31" s="29"/>
    </row>
    <row r="32" spans="1:7">
      <c r="A32" s="21"/>
      <c r="B32" s="2"/>
      <c r="C32" s="2"/>
      <c r="D32" s="21"/>
      <c r="E32" s="21"/>
      <c r="F32" s="21"/>
      <c r="G32" s="29"/>
    </row>
    <row r="33" spans="1:7">
      <c r="A33" s="21"/>
      <c r="B33" s="2"/>
      <c r="C33" s="2"/>
      <c r="D33" s="21"/>
      <c r="E33" s="21"/>
      <c r="F33" s="21"/>
      <c r="G33" s="29"/>
    </row>
    <row r="34" spans="1:7">
      <c r="A34" s="21"/>
      <c r="B34" s="2"/>
      <c r="C34" s="2"/>
      <c r="D34" s="21"/>
      <c r="E34" s="21"/>
      <c r="F34" s="21"/>
      <c r="G34" s="29"/>
    </row>
    <row r="35" spans="1:7">
      <c r="A35" s="21"/>
      <c r="B35" s="2"/>
      <c r="C35" s="2"/>
      <c r="D35" s="21"/>
      <c r="E35" s="21"/>
      <c r="F35" s="21"/>
      <c r="G35" s="29"/>
    </row>
    <row r="36" spans="1:7">
      <c r="A36" s="21"/>
      <c r="B36" s="2"/>
      <c r="C36" s="2"/>
      <c r="D36" s="21"/>
      <c r="E36" s="21"/>
      <c r="F36" s="21"/>
      <c r="G36" s="29"/>
    </row>
    <row r="37" spans="1:7">
      <c r="A37" s="21"/>
      <c r="B37" s="2"/>
      <c r="C37" s="2"/>
      <c r="D37" s="21"/>
      <c r="E37" s="21"/>
      <c r="F37" s="21"/>
      <c r="G37" s="29"/>
    </row>
    <row r="38" spans="1:7">
      <c r="A38" s="21"/>
      <c r="B38" s="2"/>
      <c r="C38" s="2"/>
      <c r="D38" s="21"/>
      <c r="E38" s="21"/>
      <c r="F38" s="21"/>
      <c r="G38" s="29"/>
    </row>
    <row r="39" spans="1:7">
      <c r="A39" s="21"/>
      <c r="B39" s="2"/>
      <c r="C39" s="2"/>
      <c r="D39" s="21"/>
      <c r="E39" s="21"/>
      <c r="F39" s="21"/>
      <c r="G39" s="29"/>
    </row>
    <row r="40" spans="1:7">
      <c r="A40" s="21"/>
      <c r="B40" s="2"/>
      <c r="C40" s="2"/>
      <c r="D40" s="21"/>
      <c r="E40" s="21"/>
      <c r="F40" s="21"/>
      <c r="G40" s="29"/>
    </row>
    <row r="41" spans="1:7">
      <c r="A41" s="21"/>
      <c r="B41" s="2"/>
      <c r="C41" s="2"/>
      <c r="D41" s="21"/>
      <c r="E41" s="21"/>
      <c r="F41" s="21"/>
      <c r="G41" s="29"/>
    </row>
    <row r="42" spans="1:7">
      <c r="A42" s="21"/>
      <c r="B42" s="2"/>
      <c r="C42" s="2"/>
      <c r="D42" s="21"/>
      <c r="E42" s="21"/>
      <c r="F42" s="21"/>
      <c r="G42" s="29"/>
    </row>
    <row r="43" spans="1:7">
      <c r="A43" s="21"/>
      <c r="B43" s="2"/>
      <c r="C43" s="2"/>
      <c r="D43" s="21"/>
      <c r="E43" s="21"/>
      <c r="F43" s="21"/>
      <c r="G43" s="29"/>
    </row>
    <row r="44" spans="1:7">
      <c r="A44" s="21"/>
      <c r="B44" s="2"/>
      <c r="C44" s="2"/>
      <c r="D44" s="21"/>
      <c r="E44" s="21"/>
      <c r="F44" s="21"/>
      <c r="G44" s="29"/>
    </row>
    <row r="45" spans="1:7">
      <c r="A45" s="21"/>
      <c r="B45" s="2"/>
      <c r="C45" s="2"/>
      <c r="D45" s="21"/>
      <c r="E45" s="21"/>
      <c r="F45" s="21"/>
      <c r="G45" s="29"/>
    </row>
    <row r="46" spans="1:7">
      <c r="A46" s="21"/>
      <c r="B46" s="2"/>
      <c r="C46" s="2"/>
      <c r="D46" s="21"/>
      <c r="E46" s="21"/>
      <c r="F46" s="21"/>
      <c r="G46" s="29"/>
    </row>
    <row r="47" spans="1:7">
      <c r="A47" s="21"/>
      <c r="B47" s="2"/>
      <c r="C47" s="2"/>
      <c r="D47" s="21"/>
      <c r="E47" s="21"/>
      <c r="F47" s="21"/>
      <c r="G47" s="29"/>
    </row>
    <row r="48" spans="1:7">
      <c r="A48" s="21"/>
      <c r="B48" s="2"/>
      <c r="C48" s="2"/>
      <c r="D48" s="21"/>
      <c r="E48" s="21"/>
      <c r="F48" s="21"/>
      <c r="G48" s="29"/>
    </row>
    <row r="49" spans="1:7">
      <c r="A49" s="21"/>
      <c r="B49" s="2"/>
      <c r="C49" s="2"/>
      <c r="D49" s="21"/>
      <c r="E49" s="21"/>
      <c r="F49" s="21"/>
      <c r="G49" s="29"/>
    </row>
    <row r="50" spans="1:7">
      <c r="A50" s="4"/>
      <c r="B50" s="4"/>
      <c r="C50" s="4"/>
      <c r="D50" s="4"/>
      <c r="E50" s="4"/>
      <c r="F50" s="4"/>
      <c r="G50" s="4"/>
    </row>
    <row r="51" spans="1:7">
      <c r="A51" s="7"/>
      <c r="B51" s="7"/>
      <c r="C51" s="7"/>
      <c r="D51" s="7"/>
      <c r="E51" s="7"/>
      <c r="F51" s="7"/>
      <c r="G51" s="7"/>
    </row>
    <row r="52" spans="1:7">
      <c r="A52" s="7"/>
      <c r="B52" s="7"/>
      <c r="C52" s="7"/>
      <c r="D52" s="7"/>
      <c r="E52" s="7"/>
      <c r="F52" s="7"/>
      <c r="G52" s="7"/>
    </row>
    <row r="53" spans="1:7">
      <c r="A53" s="7"/>
      <c r="B53" s="7"/>
      <c r="C53" s="7"/>
      <c r="D53" s="7"/>
      <c r="E53" s="7"/>
      <c r="F53" s="7"/>
      <c r="G53" s="7"/>
    </row>
    <row r="54" spans="1:7">
      <c r="A54" s="7"/>
      <c r="B54" s="7"/>
      <c r="C54" s="7"/>
      <c r="D54" s="7"/>
      <c r="E54" s="7"/>
      <c r="F54" s="7"/>
      <c r="G54" s="7"/>
    </row>
    <row r="55" spans="1:7">
      <c r="A55" s="7"/>
      <c r="B55" s="7"/>
      <c r="C55" s="7"/>
      <c r="D55" s="7"/>
      <c r="E55" s="7"/>
      <c r="F55" s="7"/>
      <c r="G55" s="7"/>
    </row>
    <row r="56" spans="1:7">
      <c r="A56" s="7"/>
      <c r="B56" s="7"/>
      <c r="C56" s="7"/>
      <c r="D56" s="7"/>
      <c r="E56" s="7"/>
      <c r="F56" s="7"/>
      <c r="G56" s="7"/>
    </row>
    <row r="57" spans="1:7">
      <c r="A57" s="7"/>
      <c r="B57" s="7"/>
      <c r="C57" s="7"/>
      <c r="D57" s="7"/>
      <c r="E57" s="7"/>
      <c r="F57" s="7"/>
      <c r="G57" s="7"/>
    </row>
    <row r="58" spans="1:7">
      <c r="A58" s="7"/>
      <c r="B58" s="7"/>
      <c r="C58" s="7"/>
      <c r="D58" s="7"/>
      <c r="E58" s="7"/>
      <c r="F58" s="7"/>
      <c r="G58" s="7"/>
    </row>
    <row r="59" spans="1:7">
      <c r="A59" s="7"/>
      <c r="B59" s="7"/>
      <c r="C59" s="7"/>
      <c r="D59" s="7"/>
      <c r="E59" s="7"/>
      <c r="F59" s="7"/>
      <c r="G59" s="7"/>
    </row>
    <row r="60" spans="1:7">
      <c r="A60" s="7"/>
      <c r="B60" s="7"/>
      <c r="C60" s="7"/>
      <c r="D60" s="7"/>
      <c r="E60" s="7"/>
      <c r="F60" s="7"/>
      <c r="G60" s="7"/>
    </row>
  </sheetData>
  <mergeCells count="4">
    <mergeCell ref="A4:G4"/>
    <mergeCell ref="A5:G5"/>
    <mergeCell ref="A6:G6"/>
    <mergeCell ref="B9:C9"/>
  </mergeCells>
  <pageMargins left="0.78740157480314965" right="0.78740157480314965" top="0.39370078740157483" bottom="0.39370078740157483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21</vt:i4>
      </vt:variant>
      <vt:variant>
        <vt:lpstr>Névvel ellátott tartományok</vt:lpstr>
      </vt:variant>
      <vt:variant>
        <vt:i4>1</vt:i4>
      </vt:variant>
    </vt:vector>
  </HeadingPairs>
  <TitlesOfParts>
    <vt:vector size="22" baseType="lpstr">
      <vt:lpstr>1. Címrend</vt:lpstr>
      <vt:lpstr>2. pénzmaradvány</vt:lpstr>
      <vt:lpstr>3. finansz. c. pü.-i műveletek</vt:lpstr>
      <vt:lpstr>4.1 bevételek</vt:lpstr>
      <vt:lpstr>4.2. fel-ok szerint</vt:lpstr>
      <vt:lpstr>5.1. kiadások</vt:lpstr>
      <vt:lpstr>5.2. fel-ok szerint</vt:lpstr>
      <vt:lpstr>6. Önk. kiadásai</vt:lpstr>
      <vt:lpstr>7. felújítás</vt:lpstr>
      <vt:lpstr>8. fejlesztés (felhalmozás)</vt:lpstr>
      <vt:lpstr>9. stab. tv. 3. § (1)</vt:lpstr>
      <vt:lpstr>10. fennálló köt.</vt:lpstr>
      <vt:lpstr>11. létszám-előirányz.</vt:lpstr>
      <vt:lpstr>12. közfogl. létszám-előirányz.</vt:lpstr>
      <vt:lpstr>13. eu projekt</vt:lpstr>
      <vt:lpstr>14. céltartalék</vt:lpstr>
      <vt:lpstr>15. többéves</vt:lpstr>
      <vt:lpstr>16. előirányz.felhaszn.ütemterv</vt:lpstr>
      <vt:lpstr>17. közvetett támogatás</vt:lpstr>
      <vt:lpstr>18. lakoss.szolg.tám</vt:lpstr>
      <vt:lpstr>19. mérleg</vt:lpstr>
      <vt:lpstr>'6. Önk. kiadásai'!Nyomtatási_terület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PENZUGY_2</cp:lastModifiedBy>
  <cp:lastPrinted>2015-02-23T13:30:53Z</cp:lastPrinted>
  <dcterms:created xsi:type="dcterms:W3CDTF">2006-01-17T11:47:21Z</dcterms:created>
  <dcterms:modified xsi:type="dcterms:W3CDTF">2015-02-23T13:31:21Z</dcterms:modified>
</cp:coreProperties>
</file>