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<sst xmlns="http://schemas.openxmlformats.org/spreadsheetml/2006/main" count="38" uniqueCount="32">
  <si>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 xml:space="preserve">                              </t>
  </si>
  <si>
    <t>Megnevezés</t>
  </si>
  <si>
    <t>I.</t>
  </si>
  <si>
    <t>II.</t>
  </si>
  <si>
    <t>személyi</t>
  </si>
  <si>
    <t>járulék</t>
  </si>
  <si>
    <t>dologi</t>
  </si>
  <si>
    <t>összesen</t>
  </si>
  <si>
    <t>Létsz.</t>
  </si>
  <si>
    <t xml:space="preserve">Kiadás mindösszesen    </t>
  </si>
  <si>
    <t>Önkormányzati feladatok:</t>
  </si>
  <si>
    <t>III.</t>
  </si>
  <si>
    <t>Művelődési ház</t>
  </si>
  <si>
    <t>3. Önk. felhalmozási kiadásai</t>
  </si>
  <si>
    <t>1. Művelődési Ház</t>
  </si>
  <si>
    <t>Közös Önkormányzati Hivatal</t>
  </si>
  <si>
    <t>1. Közös Önkormányzati Hivatal</t>
  </si>
  <si>
    <t>1. Képviselő-testületi. működési költségek</t>
  </si>
  <si>
    <t>pe. átadás</t>
  </si>
  <si>
    <t>felhalm. kiad.</t>
  </si>
  <si>
    <t>adatok Ft-ban</t>
  </si>
  <si>
    <t>IV.</t>
  </si>
  <si>
    <t>Őriszentpéteri Önkormányzati Konyha</t>
  </si>
  <si>
    <t>1. Őriszentpéteri Önkormányzati Konyha</t>
  </si>
  <si>
    <t>4. Településig. és városgazd. fa</t>
  </si>
  <si>
    <t>5. Eü. feladatok</t>
  </si>
  <si>
    <t>6. Egyéb szociális feladatok</t>
  </si>
  <si>
    <t>Őriszentpéteri Városi Önkormányzat 2019. évi kiadási előirányzatai</t>
  </si>
  <si>
    <t>2019. évi</t>
  </si>
  <si>
    <t>2. EFOP és Interreg projekt</t>
  </si>
  <si>
    <t>finansz. kiad.</t>
  </si>
  <si>
    <t>A 2019. évi költségvetésről szóló 1/2019.(II.15.) számú rendelet 3. számú melléklete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</si>
</sst>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"/>
    <numFmt numFmtId="167" formatCode="#,##0_ ;\-#,##0\ 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4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165" fontId="2" fillId="0" borderId="10" xfId="4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165" fontId="2" fillId="0" borderId="11" xfId="40" applyNumberFormat="1" applyFont="1" applyBorder="1" applyAlignment="1">
      <alignment horizontal="right" vertical="top" wrapText="1"/>
    </xf>
    <xf numFmtId="165" fontId="1" fillId="0" borderId="12" xfId="40" applyNumberFormat="1" applyFont="1" applyBorder="1" applyAlignment="1">
      <alignment horizontal="center"/>
    </xf>
    <xf numFmtId="165" fontId="2" fillId="0" borderId="11" xfId="4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65" fontId="1" fillId="0" borderId="0" xfId="4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65" fontId="2" fillId="0" borderId="14" xfId="40" applyNumberFormat="1" applyFont="1" applyBorder="1" applyAlignment="1">
      <alignment horizontal="center"/>
    </xf>
    <xf numFmtId="165" fontId="2" fillId="0" borderId="15" xfId="40" applyNumberFormat="1" applyFont="1" applyBorder="1" applyAlignment="1">
      <alignment horizontal="center"/>
    </xf>
    <xf numFmtId="165" fontId="1" fillId="0" borderId="16" xfId="40" applyNumberFormat="1" applyFont="1" applyBorder="1" applyAlignment="1">
      <alignment horizontal="center"/>
    </xf>
    <xf numFmtId="165" fontId="2" fillId="0" borderId="17" xfId="40" applyNumberFormat="1" applyFont="1" applyBorder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165" fontId="2" fillId="0" borderId="18" xfId="4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4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Alignment="1">
      <alignment/>
    </xf>
    <xf numFmtId="165" fontId="1" fillId="0" borderId="18" xfId="40" applyNumberFormat="1" applyFont="1" applyBorder="1" applyAlignment="1">
      <alignment horizontal="center"/>
    </xf>
    <xf numFmtId="167" fontId="2" fillId="0" borderId="11" xfId="40" applyNumberFormat="1" applyFont="1" applyBorder="1" applyAlignment="1">
      <alignment horizontal="right" vertical="top" wrapText="1"/>
    </xf>
    <xf numFmtId="167" fontId="2" fillId="0" borderId="10" xfId="40" applyNumberFormat="1" applyFont="1" applyBorder="1" applyAlignment="1">
      <alignment horizontal="right" vertical="top" wrapText="1"/>
    </xf>
    <xf numFmtId="167" fontId="1" fillId="0" borderId="10" xfId="40" applyNumberFormat="1" applyFont="1" applyBorder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8"/>
  <sheetViews>
    <sheetView tabSelected="1" zoomScalePageLayoutView="0" workbookViewId="0" topLeftCell="A1">
      <selection activeCell="J2" sqref="J2"/>
    </sheetView>
  </sheetViews>
  <sheetFormatPr defaultColWidth="9.00390625" defaultRowHeight="12.75"/>
  <cols>
    <col min="1" max="1" width="4.00390625" style="1" customWidth="1"/>
    <col min="2" max="2" width="37.125" style="1" customWidth="1"/>
    <col min="3" max="5" width="13.75390625" style="1" customWidth="1"/>
    <col min="6" max="6" width="13.75390625" style="2" customWidth="1"/>
    <col min="7" max="7" width="14.625" style="2" customWidth="1"/>
    <col min="8" max="8" width="13.75390625" style="2" customWidth="1"/>
    <col min="9" max="9" width="13.75390625" style="6" customWidth="1"/>
    <col min="10" max="10" width="6.25390625" style="1" customWidth="1"/>
    <col min="11" max="11" width="11.00390625" style="1" customWidth="1"/>
    <col min="12" max="12" width="19.375" style="2" customWidth="1"/>
    <col min="13" max="15" width="11.00390625" style="1" customWidth="1"/>
    <col min="16" max="16" width="11.00390625" style="2" customWidth="1"/>
    <col min="17" max="19" width="11.00390625" style="1" customWidth="1"/>
    <col min="20" max="20" width="11.875" style="2" customWidth="1"/>
    <col min="21" max="24" width="11.00390625" style="1" customWidth="1"/>
    <col min="25" max="25" width="4.25390625" style="1" hidden="1" customWidth="1"/>
    <col min="26" max="26" width="8.25390625" style="1" customWidth="1"/>
    <col min="27" max="31" width="12.75390625" style="1" customWidth="1"/>
    <col min="32" max="16384" width="9.125" style="1" customWidth="1"/>
  </cols>
  <sheetData>
    <row r="1" spans="9:10" ht="15">
      <c r="I1" s="38"/>
      <c r="J1" s="61" t="s">
        <v>31</v>
      </c>
    </row>
    <row r="2" spans="2:9" ht="15" customHeight="1">
      <c r="B2" s="29"/>
      <c r="I2" s="29"/>
    </row>
    <row r="3" spans="1:15" ht="15.75" customHeight="1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  <c r="O3" s="5"/>
    </row>
    <row r="4" spans="11:56" s="6" customFormat="1" ht="15" customHeight="1">
      <c r="K4" s="17"/>
      <c r="L4" s="17"/>
      <c r="M4" s="22"/>
      <c r="N4" s="17"/>
      <c r="O4" s="17"/>
      <c r="P4" s="17"/>
      <c r="Q4" s="17"/>
      <c r="R4" s="17"/>
      <c r="S4" s="17"/>
      <c r="T4" s="17"/>
      <c r="U4" s="22"/>
      <c r="V4" s="22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1:56" ht="15" customHeight="1">
      <c r="K5" s="18"/>
      <c r="L5" s="23"/>
      <c r="M5" s="22"/>
      <c r="N5" s="3"/>
      <c r="O5" s="3"/>
      <c r="P5" s="23"/>
      <c r="Q5" s="22"/>
      <c r="R5" s="3"/>
      <c r="S5" s="3"/>
      <c r="T5" s="23"/>
      <c r="U5" s="22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s="6" customFormat="1" ht="15" customHeight="1">
      <c r="A6" s="4" t="s">
        <v>0</v>
      </c>
      <c r="B6" s="1"/>
      <c r="C6" s="1"/>
      <c r="D6" s="1"/>
      <c r="E6" s="1"/>
      <c r="F6" s="2"/>
      <c r="G6" s="2"/>
      <c r="H6" s="2"/>
      <c r="I6" s="29"/>
      <c r="J6" s="40" t="s">
        <v>20</v>
      </c>
      <c r="K6" s="17"/>
      <c r="L6" s="17"/>
      <c r="M6" s="24"/>
      <c r="N6" s="24"/>
      <c r="O6" s="24"/>
      <c r="P6" s="17"/>
      <c r="Q6" s="24"/>
      <c r="R6" s="24"/>
      <c r="S6" s="24"/>
      <c r="T6" s="17"/>
      <c r="U6" s="24"/>
      <c r="V6" s="24"/>
      <c r="W6" s="24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s="6" customFormat="1" ht="15" customHeight="1">
      <c r="A7" s="56"/>
      <c r="B7" s="58" t="s">
        <v>1</v>
      </c>
      <c r="C7" s="31" t="s">
        <v>28</v>
      </c>
      <c r="D7" s="31" t="s">
        <v>28</v>
      </c>
      <c r="E7" s="31" t="s">
        <v>28</v>
      </c>
      <c r="F7" s="31" t="s">
        <v>28</v>
      </c>
      <c r="G7" s="31" t="s">
        <v>28</v>
      </c>
      <c r="H7" s="31" t="s">
        <v>28</v>
      </c>
      <c r="I7" s="31" t="s">
        <v>28</v>
      </c>
      <c r="J7" s="19" t="s">
        <v>8</v>
      </c>
      <c r="K7" s="18"/>
      <c r="L7" s="17"/>
      <c r="M7" s="25"/>
      <c r="N7" s="25"/>
      <c r="O7" s="25"/>
      <c r="P7" s="17"/>
      <c r="Q7" s="25"/>
      <c r="R7" s="25"/>
      <c r="S7" s="25"/>
      <c r="T7" s="17"/>
      <c r="U7" s="25"/>
      <c r="V7" s="25"/>
      <c r="W7" s="25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4.5" customHeight="1">
      <c r="A8" s="57"/>
      <c r="B8" s="59"/>
      <c r="C8" s="32"/>
      <c r="D8" s="15"/>
      <c r="E8" s="15"/>
      <c r="F8" s="15"/>
      <c r="G8" s="45"/>
      <c r="H8" s="45"/>
      <c r="I8" s="39"/>
      <c r="J8" s="20"/>
      <c r="K8" s="27"/>
      <c r="L8" s="23"/>
      <c r="M8" s="26"/>
      <c r="N8" s="23"/>
      <c r="O8" s="23"/>
      <c r="P8" s="23"/>
      <c r="Q8" s="26"/>
      <c r="R8" s="25"/>
      <c r="S8" s="25"/>
      <c r="T8" s="23"/>
      <c r="U8" s="25"/>
      <c r="V8" s="25"/>
      <c r="W8" s="25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5" customHeight="1">
      <c r="A9" s="21"/>
      <c r="B9" s="36"/>
      <c r="C9" s="33" t="s">
        <v>4</v>
      </c>
      <c r="D9" s="16" t="s">
        <v>5</v>
      </c>
      <c r="E9" s="16" t="s">
        <v>6</v>
      </c>
      <c r="F9" s="16" t="s">
        <v>18</v>
      </c>
      <c r="G9" s="30" t="s">
        <v>19</v>
      </c>
      <c r="H9" s="30" t="s">
        <v>30</v>
      </c>
      <c r="I9" s="30" t="s">
        <v>7</v>
      </c>
      <c r="J9" s="21"/>
      <c r="K9" s="27"/>
      <c r="L9" s="23"/>
      <c r="M9" s="26"/>
      <c r="N9" s="23"/>
      <c r="O9" s="23"/>
      <c r="P9" s="23"/>
      <c r="Q9" s="26"/>
      <c r="R9" s="25"/>
      <c r="S9" s="25"/>
      <c r="T9" s="23"/>
      <c r="U9" s="25"/>
      <c r="V9" s="25"/>
      <c r="W9" s="25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15" customHeight="1">
      <c r="A10" s="34" t="s">
        <v>2</v>
      </c>
      <c r="B10" s="35" t="s">
        <v>15</v>
      </c>
      <c r="C10" s="46">
        <f aca="true" t="shared" si="0" ref="C10:J10">SUM(C11:C11)</f>
        <v>80966889</v>
      </c>
      <c r="D10" s="46">
        <f t="shared" si="0"/>
        <v>16402371</v>
      </c>
      <c r="E10" s="46">
        <f t="shared" si="0"/>
        <v>20998336</v>
      </c>
      <c r="F10" s="46">
        <f t="shared" si="0"/>
        <v>2137000</v>
      </c>
      <c r="G10" s="46">
        <f t="shared" si="0"/>
        <v>595000</v>
      </c>
      <c r="H10" s="46">
        <f t="shared" si="0"/>
        <v>0</v>
      </c>
      <c r="I10" s="47">
        <f>SUM(C10:H10)</f>
        <v>121099596</v>
      </c>
      <c r="J10" s="14">
        <f t="shared" si="0"/>
        <v>24</v>
      </c>
      <c r="K10" s="27"/>
      <c r="L10" s="23"/>
      <c r="M10" s="26"/>
      <c r="N10" s="23"/>
      <c r="O10" s="23"/>
      <c r="P10" s="23"/>
      <c r="Q10" s="26"/>
      <c r="R10" s="25"/>
      <c r="S10" s="25"/>
      <c r="T10" s="23"/>
      <c r="U10" s="25"/>
      <c r="V10" s="25"/>
      <c r="W10" s="25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5.75" customHeight="1">
      <c r="A11" s="11"/>
      <c r="B11" s="12" t="s">
        <v>16</v>
      </c>
      <c r="C11" s="48">
        <v>80966889</v>
      </c>
      <c r="D11" s="48">
        <v>16402371</v>
      </c>
      <c r="E11" s="48">
        <v>20998336</v>
      </c>
      <c r="F11" s="48">
        <v>2137000</v>
      </c>
      <c r="G11" s="48">
        <v>595000</v>
      </c>
      <c r="H11" s="48">
        <v>0</v>
      </c>
      <c r="I11" s="47">
        <f aca="true" t="shared" si="1" ref="I11:I22">SUM(C11:H11)</f>
        <v>121099596</v>
      </c>
      <c r="J11" s="13">
        <v>24</v>
      </c>
      <c r="K11" s="27"/>
      <c r="L11" s="23"/>
      <c r="M11" s="26"/>
      <c r="N11" s="28"/>
      <c r="O11" s="28"/>
      <c r="P11" s="23"/>
      <c r="Q11" s="26"/>
      <c r="R11" s="25"/>
      <c r="S11" s="25"/>
      <c r="T11" s="23"/>
      <c r="U11" s="25"/>
      <c r="V11" s="25"/>
      <c r="W11" s="25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s="6" customFormat="1" ht="15.75" customHeight="1">
      <c r="A12" s="7" t="s">
        <v>3</v>
      </c>
      <c r="B12" s="8" t="s">
        <v>10</v>
      </c>
      <c r="C12" s="46">
        <f aca="true" t="shared" si="2" ref="C12:H12">SUM(C13:C18)</f>
        <v>65357398</v>
      </c>
      <c r="D12" s="46">
        <f t="shared" si="2"/>
        <v>12227518</v>
      </c>
      <c r="E12" s="46">
        <f t="shared" si="2"/>
        <v>80596858</v>
      </c>
      <c r="F12" s="46">
        <f t="shared" si="2"/>
        <v>71536936</v>
      </c>
      <c r="G12" s="46">
        <f t="shared" si="2"/>
        <v>403049406</v>
      </c>
      <c r="H12" s="46">
        <f t="shared" si="2"/>
        <v>2010000</v>
      </c>
      <c r="I12" s="47">
        <f t="shared" si="1"/>
        <v>634778116</v>
      </c>
      <c r="J12" s="14">
        <f>SUM(J13:J18)</f>
        <v>8</v>
      </c>
      <c r="K12" s="18"/>
      <c r="L12" s="41"/>
      <c r="M12" s="25"/>
      <c r="N12" s="41"/>
      <c r="O12" s="41"/>
      <c r="P12" s="41"/>
      <c r="Q12" s="25"/>
      <c r="R12" s="41"/>
      <c r="S12" s="41"/>
      <c r="T12" s="41"/>
      <c r="U12" s="25"/>
      <c r="V12" s="25"/>
      <c r="W12" s="25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</row>
    <row r="13" spans="1:56" s="6" customFormat="1" ht="15.75" customHeight="1">
      <c r="A13" s="11"/>
      <c r="B13" s="12" t="s">
        <v>17</v>
      </c>
      <c r="C13" s="48">
        <v>15100380</v>
      </c>
      <c r="D13" s="48">
        <v>2762439</v>
      </c>
      <c r="E13" s="48">
        <v>7470000</v>
      </c>
      <c r="F13" s="48">
        <v>63086936</v>
      </c>
      <c r="G13" s="48">
        <v>0</v>
      </c>
      <c r="H13" s="48">
        <v>0</v>
      </c>
      <c r="I13" s="47">
        <f t="shared" si="1"/>
        <v>88419755</v>
      </c>
      <c r="J13" s="13">
        <v>1</v>
      </c>
      <c r="K13" s="18"/>
      <c r="L13" s="41"/>
      <c r="M13" s="25"/>
      <c r="N13" s="25"/>
      <c r="O13" s="25"/>
      <c r="P13" s="17"/>
      <c r="Q13" s="25"/>
      <c r="R13" s="25"/>
      <c r="S13" s="25"/>
      <c r="T13" s="17"/>
      <c r="U13" s="25"/>
      <c r="V13" s="25"/>
      <c r="W13" s="25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</row>
    <row r="14" spans="1:56" s="6" customFormat="1" ht="15.75" customHeight="1">
      <c r="A14" s="11"/>
      <c r="B14" s="12" t="s">
        <v>29</v>
      </c>
      <c r="C14" s="48">
        <v>12869787</v>
      </c>
      <c r="D14" s="48">
        <v>2409550</v>
      </c>
      <c r="E14" s="48">
        <v>2333064</v>
      </c>
      <c r="F14" s="48">
        <v>0</v>
      </c>
      <c r="G14" s="48">
        <v>0</v>
      </c>
      <c r="H14" s="48">
        <v>0</v>
      </c>
      <c r="I14" s="47">
        <f t="shared" si="1"/>
        <v>17612401</v>
      </c>
      <c r="J14" s="13">
        <v>0</v>
      </c>
      <c r="K14" s="43"/>
      <c r="L14" s="42"/>
      <c r="M14" s="25"/>
      <c r="N14" s="25"/>
      <c r="O14" s="25"/>
      <c r="P14" s="17"/>
      <c r="Q14" s="25"/>
      <c r="R14" s="25"/>
      <c r="S14" s="25"/>
      <c r="T14" s="17"/>
      <c r="U14" s="25"/>
      <c r="V14" s="25"/>
      <c r="W14" s="25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</row>
    <row r="15" spans="1:56" ht="15.75" customHeight="1">
      <c r="A15" s="11"/>
      <c r="B15" s="12" t="s">
        <v>13</v>
      </c>
      <c r="C15" s="48">
        <v>0</v>
      </c>
      <c r="D15" s="48">
        <v>0</v>
      </c>
      <c r="E15" s="48">
        <v>767416</v>
      </c>
      <c r="F15" s="48">
        <v>0</v>
      </c>
      <c r="G15" s="48">
        <v>403049406</v>
      </c>
      <c r="H15" s="48">
        <v>2010000</v>
      </c>
      <c r="I15" s="47">
        <f t="shared" si="1"/>
        <v>405826822</v>
      </c>
      <c r="J15" s="13">
        <v>0</v>
      </c>
      <c r="K15" s="27"/>
      <c r="L15" s="23"/>
      <c r="M15" s="26"/>
      <c r="N15" s="23"/>
      <c r="O15" s="23"/>
      <c r="P15" s="23"/>
      <c r="Q15" s="26"/>
      <c r="R15" s="23"/>
      <c r="S15" s="23"/>
      <c r="T15" s="23"/>
      <c r="U15" s="25"/>
      <c r="V15" s="25"/>
      <c r="W15" s="2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5.75" customHeight="1">
      <c r="A16" s="11"/>
      <c r="B16" s="37" t="s">
        <v>24</v>
      </c>
      <c r="C16" s="48">
        <v>11140581</v>
      </c>
      <c r="D16" s="48">
        <v>2028351</v>
      </c>
      <c r="E16" s="48">
        <v>32470678</v>
      </c>
      <c r="F16" s="48">
        <v>4500000</v>
      </c>
      <c r="G16" s="48">
        <v>0</v>
      </c>
      <c r="H16" s="48">
        <v>0</v>
      </c>
      <c r="I16" s="47">
        <f t="shared" si="1"/>
        <v>50139610</v>
      </c>
      <c r="J16" s="13">
        <v>2</v>
      </c>
      <c r="K16" s="27"/>
      <c r="L16" s="23"/>
      <c r="M16" s="26"/>
      <c r="N16" s="23"/>
      <c r="O16" s="23"/>
      <c r="P16" s="23"/>
      <c r="Q16" s="26"/>
      <c r="R16" s="23"/>
      <c r="S16" s="23"/>
      <c r="T16" s="23"/>
      <c r="U16" s="25"/>
      <c r="V16" s="25"/>
      <c r="W16" s="2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5.75" customHeight="1">
      <c r="A17" s="11"/>
      <c r="B17" s="37" t="s">
        <v>25</v>
      </c>
      <c r="C17" s="48">
        <v>23055550</v>
      </c>
      <c r="D17" s="48">
        <v>4246285</v>
      </c>
      <c r="E17" s="48">
        <v>33167700</v>
      </c>
      <c r="F17" s="48">
        <v>0</v>
      </c>
      <c r="G17" s="48">
        <v>0</v>
      </c>
      <c r="H17" s="48">
        <v>0</v>
      </c>
      <c r="I17" s="47">
        <f t="shared" si="1"/>
        <v>60469535</v>
      </c>
      <c r="J17" s="13">
        <v>4</v>
      </c>
      <c r="K17" s="27"/>
      <c r="L17" s="23"/>
      <c r="M17" s="26"/>
      <c r="N17" s="23"/>
      <c r="O17" s="23"/>
      <c r="P17" s="23"/>
      <c r="Q17" s="26"/>
      <c r="R17" s="23"/>
      <c r="S17" s="23"/>
      <c r="T17" s="23"/>
      <c r="U17" s="25"/>
      <c r="V17" s="25"/>
      <c r="W17" s="2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5.75" customHeight="1">
      <c r="A18" s="11"/>
      <c r="B18" s="37" t="s">
        <v>26</v>
      </c>
      <c r="C18" s="48">
        <v>3191100</v>
      </c>
      <c r="D18" s="48">
        <v>780893</v>
      </c>
      <c r="E18" s="48">
        <v>4388000</v>
      </c>
      <c r="F18" s="48">
        <v>3950000</v>
      </c>
      <c r="G18" s="48">
        <v>0</v>
      </c>
      <c r="H18" s="48">
        <v>0</v>
      </c>
      <c r="I18" s="47">
        <f t="shared" si="1"/>
        <v>12309993</v>
      </c>
      <c r="J18" s="13">
        <v>1</v>
      </c>
      <c r="K18" s="27"/>
      <c r="L18" s="23"/>
      <c r="M18" s="26"/>
      <c r="N18" s="23"/>
      <c r="O18" s="23"/>
      <c r="P18" s="23"/>
      <c r="Q18" s="26"/>
      <c r="R18" s="23"/>
      <c r="S18" s="23"/>
      <c r="T18" s="23"/>
      <c r="U18" s="25"/>
      <c r="V18" s="25"/>
      <c r="W18" s="2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s="6" customFormat="1" ht="15" customHeight="1">
      <c r="A19" s="7" t="s">
        <v>11</v>
      </c>
      <c r="B19" s="8" t="s">
        <v>12</v>
      </c>
      <c r="C19" s="47">
        <f aca="true" t="shared" si="3" ref="C19:H19">SUM(C20)</f>
        <v>3886178</v>
      </c>
      <c r="D19" s="47">
        <f t="shared" si="3"/>
        <v>770926</v>
      </c>
      <c r="E19" s="47">
        <f t="shared" si="3"/>
        <v>5640000</v>
      </c>
      <c r="F19" s="47">
        <f t="shared" si="3"/>
        <v>0</v>
      </c>
      <c r="G19" s="47">
        <f t="shared" si="3"/>
        <v>215000</v>
      </c>
      <c r="H19" s="47">
        <f t="shared" si="3"/>
        <v>0</v>
      </c>
      <c r="I19" s="47">
        <f t="shared" si="1"/>
        <v>10512104</v>
      </c>
      <c r="J19" s="9">
        <f>SUM(J20)</f>
        <v>2</v>
      </c>
      <c r="K19" s="18"/>
      <c r="L19" s="17"/>
      <c r="M19" s="25"/>
      <c r="N19" s="25"/>
      <c r="O19" s="25"/>
      <c r="P19" s="17"/>
      <c r="Q19" s="25"/>
      <c r="R19" s="25"/>
      <c r="S19" s="25"/>
      <c r="T19" s="17"/>
      <c r="U19" s="25"/>
      <c r="V19" s="25"/>
      <c r="W19" s="25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</row>
    <row r="20" spans="1:56" s="6" customFormat="1" ht="15" customHeight="1">
      <c r="A20" s="7"/>
      <c r="B20" s="12" t="s">
        <v>14</v>
      </c>
      <c r="C20" s="48">
        <v>3886178</v>
      </c>
      <c r="D20" s="48">
        <v>770926</v>
      </c>
      <c r="E20" s="48">
        <v>5640000</v>
      </c>
      <c r="F20" s="48">
        <v>0</v>
      </c>
      <c r="G20" s="48">
        <v>215000</v>
      </c>
      <c r="H20" s="48">
        <v>0</v>
      </c>
      <c r="I20" s="47">
        <f t="shared" si="1"/>
        <v>10512104</v>
      </c>
      <c r="J20" s="10">
        <v>2</v>
      </c>
      <c r="K20" s="18"/>
      <c r="L20" s="17"/>
      <c r="M20" s="25"/>
      <c r="N20" s="25"/>
      <c r="O20" s="25"/>
      <c r="P20" s="17"/>
      <c r="Q20" s="25"/>
      <c r="R20" s="25"/>
      <c r="S20" s="25"/>
      <c r="T20" s="17"/>
      <c r="U20" s="25"/>
      <c r="V20" s="25"/>
      <c r="W20" s="25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s="55" customFormat="1" ht="15" customHeight="1">
      <c r="A21" s="50" t="s">
        <v>21</v>
      </c>
      <c r="B21" s="51" t="s">
        <v>22</v>
      </c>
      <c r="C21" s="47">
        <f aca="true" t="shared" si="4" ref="C21:H21">SUM(C22)</f>
        <v>12801000</v>
      </c>
      <c r="D21" s="47">
        <f t="shared" si="4"/>
        <v>2544795</v>
      </c>
      <c r="E21" s="47">
        <f t="shared" si="4"/>
        <v>28667806</v>
      </c>
      <c r="F21" s="47">
        <f t="shared" si="4"/>
        <v>0</v>
      </c>
      <c r="G21" s="47">
        <f t="shared" si="4"/>
        <v>0</v>
      </c>
      <c r="H21" s="47">
        <f t="shared" si="4"/>
        <v>0</v>
      </c>
      <c r="I21" s="47">
        <f t="shared" si="1"/>
        <v>44013601</v>
      </c>
      <c r="J21" s="47">
        <f>SUM(J22)</f>
        <v>5</v>
      </c>
      <c r="K21" s="52"/>
      <c r="L21" s="53"/>
      <c r="M21" s="54"/>
      <c r="N21" s="54"/>
      <c r="O21" s="54"/>
      <c r="P21" s="53"/>
      <c r="Q21" s="54"/>
      <c r="R21" s="54"/>
      <c r="S21" s="54"/>
      <c r="T21" s="53"/>
      <c r="U21" s="54"/>
      <c r="V21" s="54"/>
      <c r="W21" s="54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</row>
    <row r="22" spans="1:56" s="6" customFormat="1" ht="15" customHeight="1">
      <c r="A22" s="7"/>
      <c r="B22" s="49" t="s">
        <v>23</v>
      </c>
      <c r="C22" s="48">
        <v>12801000</v>
      </c>
      <c r="D22" s="48">
        <v>2544795</v>
      </c>
      <c r="E22" s="48">
        <v>28667806</v>
      </c>
      <c r="F22" s="48">
        <v>0</v>
      </c>
      <c r="G22" s="48">
        <v>0</v>
      </c>
      <c r="H22" s="48">
        <v>0</v>
      </c>
      <c r="I22" s="47">
        <f t="shared" si="1"/>
        <v>44013601</v>
      </c>
      <c r="J22" s="10">
        <v>5</v>
      </c>
      <c r="K22" s="18"/>
      <c r="L22" s="17"/>
      <c r="M22" s="25"/>
      <c r="N22" s="25"/>
      <c r="O22" s="25"/>
      <c r="P22" s="17"/>
      <c r="Q22" s="25"/>
      <c r="R22" s="25"/>
      <c r="S22" s="25"/>
      <c r="T22" s="17"/>
      <c r="U22" s="25"/>
      <c r="V22" s="25"/>
      <c r="W22" s="25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6" customHeight="1">
      <c r="A23" s="37"/>
      <c r="B23" s="37"/>
      <c r="C23" s="48"/>
      <c r="D23" s="48"/>
      <c r="E23" s="48"/>
      <c r="F23" s="48"/>
      <c r="G23" s="48"/>
      <c r="H23" s="48"/>
      <c r="I23" s="47"/>
      <c r="J23" s="37"/>
      <c r="P23" s="23"/>
      <c r="Q23" s="3"/>
      <c r="R23" s="3"/>
      <c r="S23" s="3"/>
      <c r="T23" s="2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15" customHeight="1">
      <c r="A24" s="8"/>
      <c r="B24" s="8" t="s">
        <v>9</v>
      </c>
      <c r="C24" s="47">
        <f aca="true" t="shared" si="5" ref="C24:J24">SUM(C22,C19,C12,C10)</f>
        <v>163011465</v>
      </c>
      <c r="D24" s="47">
        <f t="shared" si="5"/>
        <v>31945610</v>
      </c>
      <c r="E24" s="47">
        <f t="shared" si="5"/>
        <v>135903000</v>
      </c>
      <c r="F24" s="47">
        <f t="shared" si="5"/>
        <v>73673936</v>
      </c>
      <c r="G24" s="47">
        <f t="shared" si="5"/>
        <v>403859406</v>
      </c>
      <c r="H24" s="47">
        <f>SUM(H22,H19,H12,H10)</f>
        <v>2010000</v>
      </c>
      <c r="I24" s="47">
        <f>SUM(I22,I19,I12,I10)</f>
        <v>810403417</v>
      </c>
      <c r="J24" s="47">
        <f t="shared" si="5"/>
        <v>39</v>
      </c>
      <c r="P24" s="23"/>
      <c r="Q24" s="3"/>
      <c r="R24" s="3"/>
      <c r="S24" s="3"/>
      <c r="T24" s="2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6:56" ht="15" customHeight="1">
      <c r="P25" s="23"/>
      <c r="Q25" s="3"/>
      <c r="R25" s="3"/>
      <c r="S25" s="3"/>
      <c r="T25" s="2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3:56" ht="15" customHeight="1">
      <c r="C26" s="44"/>
      <c r="D26" s="44"/>
      <c r="E26" s="44"/>
      <c r="F26" s="44"/>
      <c r="G26" s="44"/>
      <c r="H26" s="44"/>
      <c r="I26" s="44"/>
      <c r="P26" s="23"/>
      <c r="Q26" s="3"/>
      <c r="R26" s="3"/>
      <c r="S26" s="3"/>
      <c r="T26" s="2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6:8" ht="15" customHeight="1">
      <c r="F27" s="25"/>
      <c r="G27" s="25"/>
      <c r="H27" s="25"/>
    </row>
    <row r="28" spans="6:8" ht="15" customHeight="1">
      <c r="F28" s="23"/>
      <c r="G28" s="23"/>
      <c r="H28" s="23"/>
    </row>
    <row r="29" ht="15" customHeight="1"/>
    <row r="30" ht="15" customHeight="1"/>
  </sheetData>
  <sheetProtection/>
  <mergeCells count="3">
    <mergeCell ref="A7:A8"/>
    <mergeCell ref="B7:B8"/>
    <mergeCell ref="A3:J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2019-06-11T09:21:50Z</cp:lastPrinted>
  <dcterms:created xsi:type="dcterms:W3CDTF">2006-08-31T09:50:24Z</dcterms:created>
  <dcterms:modified xsi:type="dcterms:W3CDTF">2019-06-11T09:57:27Z</dcterms:modified>
  <cp:category/>
  <cp:version/>
  <cp:contentType/>
  <cp:contentStatus/>
</cp:coreProperties>
</file>