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B3904C9A-EE34-4AF4-A24E-C8E26A935DF1}" xr6:coauthVersionLast="36" xr6:coauthVersionMax="36" xr10:uidLastSave="{00000000-0000-0000-0000-000000000000}"/>
  <bookViews>
    <workbookView xWindow="0" yWindow="0" windowWidth="20490" windowHeight="7245" xr2:uid="{E569F30C-7568-4F8D-9DA8-BC1A7A23EA77}"/>
  </bookViews>
  <sheets>
    <sheet name="9.4.1. sz. mell EKIK" sheetId="1" r:id="rId1"/>
  </sheets>
  <definedNames>
    <definedName name="_xlnm.Print_Titles" localSheetId="0">'9.4.1.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/>
  <c r="C30" i="1"/>
  <c r="C26" i="1"/>
  <c r="C20" i="1"/>
  <c r="C14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<sst xmlns="http://schemas.openxmlformats.org/spreadsheetml/2006/main" count="111" uniqueCount="97">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</sst>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67807E3B-8F0D-40D6-8A4D-9FFD2FB7C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12DA-4D10-40BA-8325-886E09AE2556}">
  <sheetPr codeName="Munka18">
    <tabColor rgb="FF92D050"/>
  </sheetPr>
  <dimension ref="A1:C60"/>
  <sheetViews>
    <sheetView tabSelected="1" view="pageLayout" zoomScaleNormal="145" workbookViewId="0">
      <selection activeCell="C3" sqref="C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12262900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9800000+70000</f>
        <v>9870000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4">
        <f>1134000+18900</f>
        <v>1152900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44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1" t="s">
        <v>57</v>
      </c>
      <c r="B30" s="42" t="s">
        <v>58</v>
      </c>
      <c r="C30" s="44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2"/>
    </row>
    <row r="36" spans="1:3" s="28" customFormat="1" ht="12" customHeight="1" thickBot="1" x14ac:dyDescent="0.25">
      <c r="A36" s="19" t="s">
        <v>69</v>
      </c>
      <c r="B36" s="42" t="s">
        <v>70</v>
      </c>
      <c r="C36" s="53">
        <f>+C8+C20+C25+C26+C30+C34+C35</f>
        <v>12262900</v>
      </c>
    </row>
    <row r="37" spans="1:3" s="28" customFormat="1" ht="12" customHeight="1" thickBot="1" x14ac:dyDescent="0.25">
      <c r="A37" s="54" t="s">
        <v>71</v>
      </c>
      <c r="B37" s="42" t="s">
        <v>72</v>
      </c>
      <c r="C37" s="55">
        <f>+C38+C39+C40</f>
        <v>87931475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361287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84577606+203748+232749+1598336+27000+232749+698000</f>
        <v>87570188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100194375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6" customFormat="1" ht="12" customHeight="1" thickBot="1" x14ac:dyDescent="0.25">
      <c r="A45" s="41" t="s">
        <v>14</v>
      </c>
      <c r="B45" s="42" t="s">
        <v>82</v>
      </c>
      <c r="C45" s="27">
        <f>SUM(C46:C50)</f>
        <v>95225335</v>
      </c>
    </row>
    <row r="46" spans="1:3" ht="12" customHeight="1" x14ac:dyDescent="0.2">
      <c r="A46" s="32" t="s">
        <v>16</v>
      </c>
      <c r="B46" s="40" t="s">
        <v>83</v>
      </c>
      <c r="C46" s="47">
        <f>44090923+170500+69000+100000+27000</f>
        <v>44457423</v>
      </c>
    </row>
    <row r="47" spans="1:3" ht="12" customHeight="1" x14ac:dyDescent="0.2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34">
        <f>41672062-81110+232749-100000-170000+232749+176000+88900</f>
        <v>42051350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4969040</v>
      </c>
    </row>
    <row r="52" spans="1:3" s="66" customFormat="1" ht="12" customHeight="1" x14ac:dyDescent="0.2">
      <c r="A52" s="32" t="s">
        <v>40</v>
      </c>
      <c r="B52" s="40" t="s">
        <v>89</v>
      </c>
      <c r="C52" s="68">
        <f>2678704+1598336+170000+522000</f>
        <v>4969040</v>
      </c>
    </row>
    <row r="53" spans="1:3" ht="12" customHeight="1" x14ac:dyDescent="0.2">
      <c r="A53" s="32" t="s">
        <v>42</v>
      </c>
      <c r="B53" s="33" t="s">
        <v>90</v>
      </c>
      <c r="C53" s="67"/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69" t="s">
        <v>94</v>
      </c>
      <c r="C57" s="27">
        <f>+C45+C51+C56</f>
        <v>100194375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2018-09-28T10:35:58Z</dcterms:created>
  <dcterms:modified xsi:type="dcterms:W3CDTF">2018-09-28T10:35:58Z</dcterms:modified>
</cp:coreProperties>
</file>