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01" sheetId="4" r:id="rId1"/>
    <sheet name="02" sheetId="5" r:id="rId2"/>
    <sheet name="03" sheetId="6" r:id="rId3"/>
    <sheet name="04" sheetId="7" r:id="rId4"/>
    <sheet name="5.1" sheetId="8" r:id="rId5"/>
    <sheet name="5.2" sheetId="9" r:id="rId6"/>
  </sheets>
  <definedNames>
    <definedName name="_xlnm.Print_Area" localSheetId="5">'5.2'!$A$1:$E$29</definedName>
  </definedNames>
  <calcPr calcId="144525"/>
</workbook>
</file>

<file path=xl/calcChain.xml><?xml version="1.0" encoding="utf-8"?>
<calcChain xmlns="http://schemas.openxmlformats.org/spreadsheetml/2006/main">
  <c r="C17" i="9"/>
  <c r="E17"/>
  <c r="C27"/>
  <c r="E27"/>
  <c r="C28"/>
  <c r="E28"/>
  <c r="C29"/>
  <c r="C17" i="8"/>
  <c r="E17"/>
  <c r="C28"/>
  <c r="E28"/>
  <c r="C29"/>
  <c r="E30"/>
  <c r="E29"/>
</calcChain>
</file>

<file path=xl/sharedStrings.xml><?xml version="1.0" encoding="utf-8"?>
<sst xmlns="http://schemas.openxmlformats.org/spreadsheetml/2006/main" count="358" uniqueCount="294">
  <si>
    <t>01</t>
  </si>
  <si>
    <t>02</t>
  </si>
  <si>
    <t>03</t>
  </si>
  <si>
    <t>04</t>
  </si>
  <si>
    <t>Megnevezés</t>
  </si>
  <si>
    <t>Törvény szerinti illetmények, munkabérek        (K1101)</t>
  </si>
  <si>
    <t>Normatív jutalmak        (K1102)</t>
  </si>
  <si>
    <t>10</t>
  </si>
  <si>
    <t>Egyéb költségtérítések        (K1110)</t>
  </si>
  <si>
    <t>15</t>
  </si>
  <si>
    <t>Foglalkoztatottak személyi juttatásai (=01+…+13)        (K11)</t>
  </si>
  <si>
    <t>16</t>
  </si>
  <si>
    <t>Választott tisztségviselők juttatásai        (K121)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</si>
  <si>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</si>
  <si>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</si>
  <si>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</si>
  <si>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</si>
  <si>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</si>
  <si>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</si>
  <si>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</si>
  <si>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Munkaadókat terhelő járulékok és szociális hozzájárulási adó (=22+…+28)                                                                                  (K2)</t>
  </si>
  <si>
    <t>22</t>
  </si>
  <si>
    <t>ebből: szociális hozzájárulási adó        (K2)</t>
  </si>
  <si>
    <t>25</t>
  </si>
  <si>
    <t>ebből: egészségügyi hozzájárulás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</si>
  <si>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</si>
  <si>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</si>
  <si>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</si>
  <si>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</si>
  <si>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</si>
  <si>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</si>
  <si>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</si>
  <si>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</si>
  <si>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</si>
  <si>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</si>
  <si>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</si>
  <si>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</si>
  <si>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</si>
  <si>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</si>
  <si>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</si>
  <si>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</si>
  <si>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40</t>
  </si>
  <si>
    <t>Karbantartási, kisjavítási szolgáltatások        (K334)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</si>
  <si>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</si>
  <si>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</si>
  <si>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</si>
  <si>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</si>
  <si>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</si>
  <si>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</si>
  <si>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49</t>
  </si>
  <si>
    <t>Működési célú előzetesen felszámított általános forgalmi adó        (K351)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</si>
  <si>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</si>
  <si>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</si>
  <si>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</si>
  <si>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</si>
  <si>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</si>
  <si>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</si>
  <si>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62</t>
  </si>
  <si>
    <t>Családi támogatások (=63+…+73)        (K42)</t>
  </si>
  <si>
    <t>102</t>
  </si>
  <si>
    <t>Intézményi ellátottak pénzbeli juttatásai (&gt;=103+104) (K47)</t>
  </si>
  <si>
    <t>104</t>
  </si>
  <si>
    <t>ebből: oktatásban résztvevők pénzbeli juttatásai        (K47)</t>
  </si>
  <si>
    <t>105</t>
  </si>
  <si>
    <t>Egyéb nem intézményi ellátások (&gt;=106+…+130)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</si>
  <si>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</si>
  <si>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</si>
  <si>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</si>
  <si>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</si>
  <si>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131</t>
  </si>
  <si>
    <t>Ellátottak pénzbeli juttatásai (=61+62+74+75+85+95+102+105) (K4)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</si>
  <si>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</si>
  <si>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</si>
  <si>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</si>
  <si>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</si>
  <si>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137</t>
  </si>
  <si>
    <t>Elvonások és befizetések (=134+135+136) (K502)</t>
  </si>
  <si>
    <t>161</t>
  </si>
  <si>
    <t>Egyéb működési célú támogatások államháztartáson belülre (=162+…+171) (K506)</t>
  </si>
  <si>
    <t>169</t>
  </si>
  <si>
    <t>ebből: társulások és költségvetési szerveik        (K506)</t>
  </si>
  <si>
    <t>171</t>
  </si>
  <si>
    <t>ebből: térségi fejlesztési tanácsok és költségvetési szerveik        (K506)</t>
  </si>
  <si>
    <t>189</t>
  </si>
  <si>
    <t>Egyéb működési célú támogatások államháztartáson kívülre (=190+…+199) (K512)</t>
  </si>
  <si>
    <t>192</t>
  </si>
  <si>
    <t>ebből: egyéb civil szervezetek        (K512)</t>
  </si>
  <si>
    <t>200</t>
  </si>
  <si>
    <t>Tartalékok        (K513)</t>
  </si>
  <si>
    <t>201</t>
  </si>
  <si>
    <t>Egyéb működési célú kiadások (=132+137+138+139+150+161+172+174+186+187+188+189+200)(K5)</t>
  </si>
  <si>
    <t>205</t>
  </si>
  <si>
    <t>Informatikai eszközök beszerzése, létesítése        (K63)</t>
  </si>
  <si>
    <t>206</t>
  </si>
  <si>
    <t>Egyéb tárgyi eszközök beszerzése, létesítése        (K64)</t>
  </si>
  <si>
    <t>209</t>
  </si>
  <si>
    <t>Beruházási célú előzetesen felszámított általános forgalmi adó        (K67)</t>
  </si>
  <si>
    <t>210</t>
  </si>
  <si>
    <t>Beruházások (=202+203+205+…+209) (K6)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</si>
  <si>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</si>
  <si>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</si>
  <si>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</si>
  <si>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</si>
  <si>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</si>
  <si>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</si>
  <si>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239</t>
  </si>
  <si>
    <t>Egyéb felhalmozási célú támogatások államháztartáson belülre (=240+…+249) (K84)</t>
  </si>
  <si>
    <t>242</t>
  </si>
  <si>
    <t>ebből: fejezeti kezelésű előirányzatok EU-s programokra és azok hazai társfinanszírozása        (K84)</t>
  </si>
  <si>
    <t>247</t>
  </si>
  <si>
    <t>ebből: társulások és költségvetési szerveik        (K84)</t>
  </si>
  <si>
    <t>252</t>
  </si>
  <si>
    <t>Felhalmozási célú visszatérítendő támogatások, kölcsönök nyújtása államháztartáson kívülre (=253+…+263) (K86)</t>
  </si>
  <si>
    <t>256</t>
  </si>
  <si>
    <t>ebből: háztartások        (K86)</t>
  </si>
  <si>
    <t>264</t>
  </si>
  <si>
    <t>Lakástámogatás        (K87)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</si>
  <si>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</si>
  <si>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</si>
  <si>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</si>
  <si>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</si>
  <si>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Helyi önkormányzatok működésének általános támogatása        (B111)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</si>
  <si>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</si>
  <si>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</si>
  <si>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07</t>
  </si>
  <si>
    <t>Önkormányzatok működési támogatásai (=01+…+06)        (B11)</t>
  </si>
  <si>
    <t>Egyéb működési célú támogatások bevételei államháztartáson belülről (=33+…+42)        (B16)</t>
  </si>
  <si>
    <t>ebből: egyéb fejezeti kezelésű előirányzatok        (B16)</t>
  </si>
  <si>
    <t>38</t>
  </si>
  <si>
    <t>ebből: elkülönített állami pénzalapok        (B16)</t>
  </si>
  <si>
    <t>Működési célú támogatások államháztartáson belülről (=07+...+10+21+32)        (B1)</t>
  </si>
  <si>
    <t>68</t>
  </si>
  <si>
    <t>Egyéb felhalmozási célú támogatások bevételei államháztartáson belülről (=69+…+78)        (B25)</t>
  </si>
  <si>
    <t>76</t>
  </si>
  <si>
    <t>ebből: társulások és költségvetési szerveik        (B25)</t>
  </si>
  <si>
    <t>79</t>
  </si>
  <si>
    <t>Felhalmozási célú támogatások államháztartáson belülről (=44+45+46+57+68)        (B2)</t>
  </si>
  <si>
    <t>109</t>
  </si>
  <si>
    <t>Vagyoni tipusú adók (=110+…+116)        (B34)</t>
  </si>
  <si>
    <t>110</t>
  </si>
  <si>
    <t>ebből: építményadó        (B34)</t>
  </si>
  <si>
    <t>112</t>
  </si>
  <si>
    <t>ebből: magánszemélyek kommunális adója        (B34)</t>
  </si>
  <si>
    <t>117</t>
  </si>
  <si>
    <t>Értékesítési és forgalmi adók (=118+…+139) (B351)</t>
  </si>
  <si>
    <t>124</t>
  </si>
  <si>
    <t>ebből: állandó jeleggel végzett iparűzési tevékenység után fizetett helyi iparűzési adó        (B351)</t>
  </si>
  <si>
    <t>145</t>
  </si>
  <si>
    <t>Gépjárműadók (=146+…+149) (B354)</t>
  </si>
  <si>
    <t>147</t>
  </si>
  <si>
    <t>ebből: belföldi gépjárművek adójának a helyi önkormányzatot megillető része        (B354)</t>
  </si>
  <si>
    <t>168</t>
  </si>
  <si>
    <t>Termékek és szolgáltatások adói (=117+140+144+145+150) (B35)</t>
  </si>
  <si>
    <t>Egyéb közhatalmi bevételek (&gt;=170+…+184) (B36)</t>
  </si>
  <si>
    <t>185</t>
  </si>
  <si>
    <t>Közhatalmi bevételek (=93+94+104+109+168+169) (B3)</t>
  </si>
  <si>
    <t>187</t>
  </si>
  <si>
    <t>Szolgáltatások ellenértéke (&gt;=188+189) (B402)</t>
  </si>
  <si>
    <t>188</t>
  </si>
  <si>
    <t>ebből:tárgyi eszközök bérbeadásából származó bevétel        (B402)</t>
  </si>
  <si>
    <t>202</t>
  </si>
  <si>
    <t>Kamatbevételek (&gt;=203+204+205) (B408)</t>
  </si>
  <si>
    <t>212</t>
  </si>
  <si>
    <t>Egyéb működési bevételek (&gt;=213+214) (B411)</t>
  </si>
  <si>
    <t>Működési bevételek (=186+187+190+192+199+…+202+206+211+212) (B4)</t>
  </si>
  <si>
    <t>218</t>
  </si>
  <si>
    <t>Ingatlanok értékesítése (&gt;=219) (B52)</t>
  </si>
  <si>
    <t>224</t>
  </si>
  <si>
    <t>Felhalmozási bevételek (=216+218+220+221+223) (B5)</t>
  </si>
  <si>
    <t>254</t>
  </si>
  <si>
    <t>Felhalmozási célú visszatérítendő támogatások, kölcsönök visszatérülése államháztartáson kívülről (=255+…+263) (B74)</t>
  </si>
  <si>
    <t>258</t>
  </si>
  <si>
    <t>ebből: háztartások (B74)</t>
  </si>
  <si>
    <t>276</t>
  </si>
  <si>
    <t>Felhalmozási célú átvett pénzeszközök (=251+…+254+264) (B7)</t>
  </si>
  <si>
    <t>Költségvetési bevételek (=43+79+185+215+224+250+276) (B1-B7)</t>
  </si>
  <si>
    <t>Államháztartáson belüli megelőlegezések visszafizetése (K914)</t>
  </si>
  <si>
    <t>Belföldi finanszírozás kiadásai (=06+19+…+25+28) (K91)</t>
  </si>
  <si>
    <t>Finanszírozási kiadások (=29+37+38+39) (K9)</t>
  </si>
  <si>
    <t>12</t>
  </si>
  <si>
    <t>Előző év költségvetési maradványának igénybevétele (B8131)</t>
  </si>
  <si>
    <t>14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</si>
  <si>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</si>
  <si>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</si>
  <si>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</si>
  <si>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</si>
  <si>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</si>
  <si>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Eredeti előirányzat ezer forint</t>
  </si>
  <si>
    <t>Módosított előirányzat ezer forint</t>
  </si>
  <si>
    <t>Költségvetési kiadások</t>
  </si>
  <si>
    <t>Költségvetési bevételek előirányzatának teljesítéséről</t>
  </si>
  <si>
    <t>Finanszírozási kiadások</t>
  </si>
  <si>
    <t>Finanszírozási bevételek</t>
  </si>
  <si>
    <t>Adatok ezer forintban !</t>
  </si>
  <si>
    <t>Bevételek</t>
  </si>
  <si>
    <t>Kiadások</t>
  </si>
  <si>
    <t>2015. évi módosított előirányzat</t>
  </si>
  <si>
    <t>1.</t>
  </si>
  <si>
    <t>Önkormányzatok sajátos működési bevételei</t>
  </si>
  <si>
    <t>Személyi juttatások</t>
  </si>
  <si>
    <t>2.</t>
  </si>
  <si>
    <t>Önkormányzatot megillető vagyoni értékű jog értékesítése, hasznosítása</t>
  </si>
  <si>
    <t>Munkaadókat terhelő járulék</t>
  </si>
  <si>
    <t>3.</t>
  </si>
  <si>
    <t>Közhatalmi bevételek</t>
  </si>
  <si>
    <t>Dologi kiadások</t>
  </si>
  <si>
    <t>4.</t>
  </si>
  <si>
    <t>Támogatások, kiegészítések</t>
  </si>
  <si>
    <t>Egyéb működési célú kiadások</t>
  </si>
  <si>
    <t>5.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</si>
  <si>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</si>
  <si>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</si>
  <si>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</si>
  <si>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</si>
  <si>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</si>
  <si>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</si>
  <si>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</si>
  <si>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</si>
  <si>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</si>
  <si>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</si>
  <si>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</si>
  <si>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</si>
  <si>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Költségvetési bevételek összesen:</t>
  </si>
  <si>
    <t>Költségvetési kiadások összesen:</t>
  </si>
  <si>
    <t>12.</t>
  </si>
  <si>
    <t>Előző évi műk. célú pénzm. igénybev.</t>
  </si>
  <si>
    <t>Értékpapír vásárlása, visszavásárlása</t>
  </si>
  <si>
    <t>13.</t>
  </si>
  <si>
    <t>Előző évi váll. maradv. igénybev.</t>
  </si>
  <si>
    <t>Likviditási hitelek törlesztése</t>
  </si>
  <si>
    <t>14.</t>
  </si>
  <si>
    <t>Értékpapír kibocsátása, értékesítése</t>
  </si>
  <si>
    <t>Rövid lejáratú hitelek tölresztése</t>
  </si>
  <si>
    <t>15.</t>
  </si>
  <si>
    <t>Hitelek felvétele</t>
  </si>
  <si>
    <t>Hosszú lejáratú hitelek törlesztése</t>
  </si>
  <si>
    <t>16.</t>
  </si>
  <si>
    <t>Kapott kölcsön, nyújtott kölcsön visszatér.</t>
  </si>
  <si>
    <t>Kölcsön törlesztése, adott kölcsön</t>
  </si>
  <si>
    <t>17.</t>
  </si>
  <si>
    <t>Forgatási célú belf., külf. értékpapírok kibocsátása, értékesítése</t>
  </si>
  <si>
    <t>Befektetési célú belf., külf. értékpapírok vásárlása</t>
  </si>
  <si>
    <t>18.</t>
  </si>
  <si>
    <t>Betét visszavonásából származó bevétel</t>
  </si>
  <si>
    <t>Forgatási célú belföldi, külföldi értékpapírok vásárlása</t>
  </si>
  <si>
    <t>19.</t>
  </si>
  <si>
    <t>Egyéb működési finanszírozási célú bevétel</t>
  </si>
  <si>
    <t>Betét elhelyezése</t>
  </si>
  <si>
    <t>20.</t>
  </si>
  <si>
    <t>Államháztartáson belüli megelőlegezés visszafizetése</t>
  </si>
  <si>
    <t>21.</t>
  </si>
  <si>
    <t>Egyéb</t>
  </si>
  <si>
    <t>22.</t>
  </si>
  <si>
    <t>Finanszírozási célú bevételek (12+…+21)</t>
  </si>
  <si>
    <t>Finanszírozási célú kiadások (12+…+21)</t>
  </si>
  <si>
    <t>23.</t>
  </si>
  <si>
    <t>BEVÉTELEK ÖSSZESEN (11+12+13+22)</t>
  </si>
  <si>
    <t>KIADÁSOK ÖSSZESEN (11+22)</t>
  </si>
  <si>
    <t>Költségvetési hiány:</t>
  </si>
  <si>
    <t>Költségvetési többlet:</t>
  </si>
  <si>
    <t xml:space="preserve"> Adatok ezer  forintban !</t>
  </si>
  <si>
    <t>Sor-
szám</t>
  </si>
  <si>
    <t>2015. évi előirányzat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</si>
  <si>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</si>
  <si>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</si>
  <si>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</si>
  <si>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</si>
  <si>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</si>
  <si>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</si>
  <si>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</si>
  <si>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</si>
  <si>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</si>
  <si>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</si>
  <si>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</si>
  <si>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</si>
  <si>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</si>
  <si>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Átvett pénzeszközök államháztartáson kívülről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</si>
  <si>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</si>
  <si>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</si>
  <si>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</si>
  <si>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</si>
  <si>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</si>
  <si>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</si>
  <si>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</si>
  <si>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</si>
  <si>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</si>
  <si>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</si>
  <si>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Egyéb finanszírozási kiadás</t>
  </si>
  <si>
    <t>Finanszírozási célú bevétel (13+…+20)</t>
  </si>
  <si>
    <t>Finanszírozási célú kiadás (12+...+20)</t>
  </si>
  <si>
    <t>BEVÉTELEK ÖSSZESEN (11+12+21)</t>
  </si>
  <si>
    <t>KIADÁSOK ÖSSZESEN (11+21)</t>
  </si>
  <si>
    <t xml:space="preserve">    Dunaremete Község Önkormányzat                                                                             
 I. Működési célú bevételek és kiadások mérlege</t>
  </si>
  <si>
    <t>Dunaremete Község Önkormányzat   
II. Felhalmozási célú bevételek és kiadások mérlege</t>
  </si>
</sst>
</file>

<file path=xl/styles.xml><?xml version="1.0" encoding="utf-8"?>
<styleSheet xmlns="http://schemas.openxmlformats.org/spreadsheetml/2006/main">
  <numFmts count="1">
    <numFmt numFmtId="165" formatCode="#,###"/>
  </numFmts>
  <fonts count="22"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8"/>
      <name val="MS Sans Serif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1" fillId="0" borderId="0"/>
  </cellStyleXfs>
  <cellXfs count="115">
    <xf numFmtId="0" fontId="0" fillId="0" borderId="0" xfId="0"/>
    <xf numFmtId="0" fontId="0" fillId="0" borderId="0" xfId="0" applyBorder="1"/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5" fontId="12" fillId="0" borderId="0" xfId="2" applyNumberFormat="1" applyFont="1" applyFill="1" applyBorder="1" applyAlignment="1">
      <alignment textRotation="180"/>
    </xf>
    <xf numFmtId="165" fontId="10" fillId="0" borderId="0" xfId="2" applyNumberFormat="1" applyFill="1" applyAlignment="1">
      <alignment horizontal="center" vertical="center" wrapText="1"/>
    </xf>
    <xf numFmtId="165" fontId="12" fillId="0" borderId="2" xfId="2" applyNumberFormat="1" applyFont="1" applyFill="1" applyBorder="1" applyAlignment="1">
      <alignment textRotation="180"/>
    </xf>
    <xf numFmtId="165" fontId="15" fillId="0" borderId="3" xfId="2" applyNumberFormat="1" applyFont="1" applyFill="1" applyBorder="1" applyAlignment="1">
      <alignment horizontal="centerContinuous" vertical="center" wrapText="1"/>
    </xf>
    <xf numFmtId="165" fontId="15" fillId="0" borderId="4" xfId="2" applyNumberFormat="1" applyFont="1" applyFill="1" applyBorder="1" applyAlignment="1">
      <alignment horizontal="centerContinuous" vertical="center" wrapText="1"/>
    </xf>
    <xf numFmtId="165" fontId="10" fillId="0" borderId="2" xfId="2" applyNumberFormat="1" applyFont="1" applyFill="1" applyBorder="1" applyAlignment="1">
      <alignment vertical="top" textRotation="180" wrapText="1"/>
    </xf>
    <xf numFmtId="165" fontId="15" fillId="0" borderId="3" xfId="2" applyNumberFormat="1" applyFont="1" applyFill="1" applyBorder="1" applyAlignment="1">
      <alignment horizontal="center" vertical="center" wrapText="1"/>
    </xf>
    <xf numFmtId="165" fontId="15" fillId="0" borderId="5" xfId="2" applyNumberFormat="1" applyFont="1" applyFill="1" applyBorder="1" applyAlignment="1">
      <alignment horizontal="center" vertical="center" wrapText="1"/>
    </xf>
    <xf numFmtId="165" fontId="15" fillId="0" borderId="2" xfId="2" applyNumberFormat="1" applyFont="1" applyFill="1" applyBorder="1" applyAlignment="1">
      <alignment horizontal="center" vertical="center" wrapText="1"/>
    </xf>
    <xf numFmtId="165" fontId="16" fillId="0" borderId="3" xfId="2" applyNumberFormat="1" applyFont="1" applyFill="1" applyBorder="1" applyAlignment="1">
      <alignment horizontal="center" vertical="center" wrapText="1"/>
    </xf>
    <xf numFmtId="165" fontId="16" fillId="0" borderId="6" xfId="2" applyNumberFormat="1" applyFont="1" applyFill="1" applyBorder="1" applyAlignment="1">
      <alignment horizontal="center" vertical="center" wrapText="1"/>
    </xf>
    <xf numFmtId="165" fontId="16" fillId="0" borderId="5" xfId="2" applyNumberFormat="1" applyFont="1" applyFill="1" applyBorder="1" applyAlignment="1">
      <alignment horizontal="center" vertical="center" wrapText="1"/>
    </xf>
    <xf numFmtId="165" fontId="16" fillId="0" borderId="2" xfId="2" applyNumberFormat="1" applyFont="1" applyFill="1" applyBorder="1" applyAlignment="1">
      <alignment horizontal="center" vertical="center" wrapText="1"/>
    </xf>
    <xf numFmtId="165" fontId="10" fillId="0" borderId="7" xfId="2" applyNumberFormat="1" applyFill="1" applyBorder="1" applyAlignment="1">
      <alignment horizontal="right" vertical="top" readingOrder="1"/>
    </xf>
    <xf numFmtId="165" fontId="17" fillId="0" borderId="8" xfId="2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9" xfId="3" applyNumberFormat="1" applyFont="1" applyFill="1" applyBorder="1" applyAlignment="1" applyProtection="1">
      <alignment horizontal="right" vertical="center" wrapText="1"/>
      <protection locked="0"/>
    </xf>
    <xf numFmtId="165" fontId="17" fillId="0" borderId="10" xfId="2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9" xfId="3" applyNumberFormat="1" applyFont="1" applyFill="1" applyBorder="1" applyAlignment="1" applyProtection="1">
      <alignment vertical="center" wrapText="1"/>
      <protection locked="0"/>
    </xf>
    <xf numFmtId="165" fontId="10" fillId="0" borderId="11" xfId="2" applyNumberFormat="1" applyFill="1" applyBorder="1" applyAlignment="1">
      <alignment horizontal="right" vertical="top" readingOrder="1"/>
    </xf>
    <xf numFmtId="165" fontId="17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13" xfId="2" applyNumberFormat="1" applyFont="1" applyFill="1" applyBorder="1" applyAlignment="1" applyProtection="1">
      <alignment vertical="center" wrapText="1"/>
      <protection locked="0"/>
    </xf>
    <xf numFmtId="165" fontId="17" fillId="0" borderId="14" xfId="3" applyNumberFormat="1" applyFont="1" applyFill="1" applyBorder="1" applyAlignment="1" applyProtection="1">
      <alignment vertical="center" wrapText="1"/>
      <protection locked="0"/>
    </xf>
    <xf numFmtId="165" fontId="17" fillId="0" borderId="14" xfId="2" applyNumberFormat="1" applyFont="1" applyFill="1" applyBorder="1" applyAlignment="1" applyProtection="1">
      <alignment vertical="center" wrapText="1"/>
      <protection locked="0"/>
    </xf>
    <xf numFmtId="165" fontId="17" fillId="0" borderId="15" xfId="3" applyNumberFormat="1" applyFont="1" applyFill="1" applyBorder="1" applyAlignment="1" applyProtection="1">
      <alignment vertical="center" wrapText="1"/>
      <protection locked="0"/>
    </xf>
    <xf numFmtId="165" fontId="17" fillId="0" borderId="0" xfId="2" applyNumberFormat="1" applyFont="1" applyFill="1" applyBorder="1" applyAlignment="1" applyProtection="1">
      <alignment horizontal="left" vertical="center" wrapText="1" indent="1"/>
      <protection locked="0"/>
    </xf>
    <xf numFmtId="165" fontId="10" fillId="0" borderId="0" xfId="2" applyNumberFormat="1" applyFill="1" applyBorder="1" applyAlignment="1" applyProtection="1">
      <alignment horizontal="center" vertical="center" wrapText="1"/>
      <protection locked="0"/>
    </xf>
    <xf numFmtId="165" fontId="10" fillId="0" borderId="16" xfId="2" applyNumberFormat="1" applyFill="1" applyBorder="1" applyAlignment="1">
      <alignment horizontal="right" vertical="top" readingOrder="1"/>
    </xf>
    <xf numFmtId="165" fontId="17" fillId="0" borderId="17" xfId="2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18" xfId="2" applyNumberFormat="1" applyFont="1" applyFill="1" applyBorder="1" applyAlignment="1" applyProtection="1">
      <alignment vertical="center" wrapText="1"/>
      <protection locked="0"/>
    </xf>
    <xf numFmtId="165" fontId="17" fillId="0" borderId="15" xfId="2" applyNumberFormat="1" applyFont="1" applyFill="1" applyBorder="1" applyAlignment="1" applyProtection="1">
      <alignment vertical="center" wrapText="1"/>
      <protection locked="0"/>
    </xf>
    <xf numFmtId="165" fontId="10" fillId="0" borderId="2" xfId="2" applyNumberFormat="1" applyFill="1" applyBorder="1" applyAlignment="1">
      <alignment horizontal="right" vertical="top" readingOrder="1"/>
    </xf>
    <xf numFmtId="165" fontId="16" fillId="0" borderId="3" xfId="2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5" xfId="2" applyNumberFormat="1" applyFont="1" applyFill="1" applyBorder="1" applyAlignment="1" applyProtection="1">
      <alignment vertical="center" wrapText="1"/>
    </xf>
    <xf numFmtId="165" fontId="16" fillId="0" borderId="2" xfId="2" applyNumberFormat="1" applyFont="1" applyFill="1" applyBorder="1" applyAlignment="1" applyProtection="1">
      <alignment horizontal="left" vertical="center" wrapText="1" indent="1"/>
    </xf>
    <xf numFmtId="165" fontId="16" fillId="0" borderId="19" xfId="2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20" xfId="2" applyNumberFormat="1" applyFont="1" applyFill="1" applyBorder="1" applyAlignment="1" applyProtection="1">
      <alignment horizontal="right" vertical="center" wrapText="1"/>
      <protection locked="0"/>
    </xf>
    <xf numFmtId="165" fontId="18" fillId="0" borderId="11" xfId="2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0" xfId="2" applyNumberFormat="1" applyFont="1" applyFill="1" applyBorder="1" applyAlignment="1" applyProtection="1">
      <alignment horizontal="right" vertical="center" wrapText="1"/>
      <protection locked="0"/>
    </xf>
    <xf numFmtId="165" fontId="16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14" xfId="2" applyNumberFormat="1" applyFont="1" applyFill="1" applyBorder="1" applyAlignment="1" applyProtection="1">
      <alignment horizontal="right" vertical="center" wrapText="1"/>
      <protection locked="0"/>
    </xf>
    <xf numFmtId="165" fontId="18" fillId="0" borderId="14" xfId="2" applyNumberFormat="1" applyFont="1" applyFill="1" applyBorder="1" applyAlignment="1" applyProtection="1">
      <alignment horizontal="right" vertical="center" wrapText="1"/>
      <protection locked="0"/>
    </xf>
    <xf numFmtId="165" fontId="18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1" xfId="2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19" xfId="2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7" xfId="2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11" xfId="2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13" xfId="2" applyNumberFormat="1" applyFont="1" applyFill="1" applyBorder="1" applyAlignment="1" applyProtection="1">
      <alignment horizontal="right" vertical="center" wrapText="1"/>
      <protection locked="0"/>
    </xf>
    <xf numFmtId="165" fontId="17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15" xfId="2" applyNumberFormat="1" applyFont="1" applyFill="1" applyBorder="1" applyAlignment="1" applyProtection="1">
      <alignment horizontal="right" vertical="center" wrapText="1"/>
      <protection locked="0"/>
    </xf>
    <xf numFmtId="165" fontId="17" fillId="0" borderId="23" xfId="2" applyNumberFormat="1" applyFont="1" applyFill="1" applyBorder="1" applyAlignment="1" applyProtection="1">
      <alignment horizontal="left" vertical="center" wrapText="1" indent="1"/>
      <protection locked="0"/>
    </xf>
    <xf numFmtId="165" fontId="10" fillId="0" borderId="24" xfId="2" applyNumberFormat="1" applyFill="1" applyBorder="1" applyAlignment="1">
      <alignment horizontal="right" vertical="top" readingOrder="1"/>
    </xf>
    <xf numFmtId="165" fontId="16" fillId="0" borderId="2" xfId="2" applyNumberFormat="1" applyFont="1" applyFill="1" applyBorder="1" applyAlignment="1" applyProtection="1">
      <alignment horizontal="left" vertical="center" wrapText="1" indent="1"/>
      <protection locked="0"/>
    </xf>
    <xf numFmtId="165" fontId="19" fillId="0" borderId="3" xfId="2" applyNumberFormat="1" applyFont="1" applyFill="1" applyBorder="1" applyAlignment="1">
      <alignment horizontal="left" vertical="center" wrapText="1" indent="1"/>
    </xf>
    <xf numFmtId="165" fontId="19" fillId="0" borderId="2" xfId="2" applyNumberFormat="1" applyFont="1" applyFill="1" applyBorder="1" applyAlignment="1">
      <alignment horizontal="left" vertical="center" wrapText="1" indent="1"/>
    </xf>
    <xf numFmtId="165" fontId="10" fillId="0" borderId="24" xfId="2" applyNumberFormat="1" applyFont="1" applyFill="1" applyBorder="1" applyAlignment="1">
      <alignment vertical="top"/>
    </xf>
    <xf numFmtId="165" fontId="16" fillId="0" borderId="3" xfId="2" applyNumberFormat="1" applyFont="1" applyFill="1" applyBorder="1" applyAlignment="1">
      <alignment horizontal="left" vertical="center" wrapText="1" indent="1"/>
    </xf>
    <xf numFmtId="165" fontId="16" fillId="0" borderId="5" xfId="2" applyNumberFormat="1" applyFont="1" applyFill="1" applyBorder="1" applyAlignment="1" applyProtection="1">
      <alignment horizontal="right" vertical="center" wrapText="1"/>
    </xf>
    <xf numFmtId="165" fontId="16" fillId="0" borderId="2" xfId="2" applyNumberFormat="1" applyFont="1" applyFill="1" applyBorder="1" applyAlignment="1">
      <alignment horizontal="left" vertical="center" wrapText="1" indent="1"/>
    </xf>
    <xf numFmtId="165" fontId="10" fillId="0" borderId="0" xfId="2" applyNumberFormat="1" applyFill="1" applyAlignment="1">
      <alignment horizontal="centerContinuous" vertical="center"/>
    </xf>
    <xf numFmtId="165" fontId="10" fillId="0" borderId="0" xfId="2" applyNumberFormat="1" applyFill="1" applyAlignment="1">
      <alignment vertical="center" wrapText="1"/>
    </xf>
    <xf numFmtId="165" fontId="14" fillId="0" borderId="0" xfId="2" applyNumberFormat="1" applyFont="1" applyFill="1" applyAlignment="1">
      <alignment horizontal="right" vertical="center"/>
    </xf>
    <xf numFmtId="165" fontId="15" fillId="0" borderId="2" xfId="2" applyNumberFormat="1" applyFont="1" applyFill="1" applyBorder="1" applyAlignment="1">
      <alignment horizontal="centerContinuous" vertical="center" wrapText="1"/>
    </xf>
    <xf numFmtId="165" fontId="15" fillId="0" borderId="0" xfId="2" applyNumberFormat="1" applyFont="1" applyFill="1" applyBorder="1" applyAlignment="1">
      <alignment vertical="center" wrapText="1"/>
    </xf>
    <xf numFmtId="165" fontId="15" fillId="0" borderId="25" xfId="2" applyNumberFormat="1" applyFont="1" applyFill="1" applyBorder="1" applyAlignment="1">
      <alignment horizontal="center" vertical="center" wrapText="1"/>
    </xf>
    <xf numFmtId="165" fontId="15" fillId="0" borderId="24" xfId="2" applyNumberFormat="1" applyFont="1" applyFill="1" applyBorder="1" applyAlignment="1">
      <alignment horizontal="center" vertical="center" wrapText="1"/>
    </xf>
    <xf numFmtId="165" fontId="15" fillId="0" borderId="26" xfId="2" applyNumberFormat="1" applyFont="1" applyFill="1" applyBorder="1" applyAlignment="1">
      <alignment horizontal="center" vertical="center" wrapText="1"/>
    </xf>
    <xf numFmtId="165" fontId="15" fillId="0" borderId="0" xfId="2" applyNumberFormat="1" applyFont="1" applyFill="1" applyBorder="1" applyAlignment="1">
      <alignment horizontal="center" vertical="center" wrapText="1"/>
    </xf>
    <xf numFmtId="165" fontId="16" fillId="0" borderId="27" xfId="2" applyNumberFormat="1" applyFont="1" applyFill="1" applyBorder="1" applyAlignment="1">
      <alignment horizontal="center" vertical="center" wrapText="1"/>
    </xf>
    <xf numFmtId="165" fontId="16" fillId="0" borderId="4" xfId="2" applyNumberFormat="1" applyFont="1" applyFill="1" applyBorder="1" applyAlignment="1">
      <alignment horizontal="center" vertical="center" wrapText="1"/>
    </xf>
    <xf numFmtId="165" fontId="16" fillId="0" borderId="0" xfId="2" applyNumberFormat="1" applyFont="1" applyFill="1" applyBorder="1" applyAlignment="1">
      <alignment horizontal="center" vertical="center" wrapText="1"/>
    </xf>
    <xf numFmtId="165" fontId="10" fillId="0" borderId="28" xfId="2" applyNumberFormat="1" applyFill="1" applyBorder="1" applyAlignment="1">
      <alignment horizontal="left" vertical="center" wrapText="1" indent="1"/>
    </xf>
    <xf numFmtId="165" fontId="17" fillId="0" borderId="0" xfId="2" applyNumberFormat="1" applyFont="1" applyFill="1" applyBorder="1" applyAlignment="1" applyProtection="1">
      <alignment vertical="center" wrapText="1"/>
      <protection locked="0"/>
    </xf>
    <xf numFmtId="165" fontId="10" fillId="0" borderId="29" xfId="2" applyNumberFormat="1" applyFill="1" applyBorder="1" applyAlignment="1">
      <alignment horizontal="left" vertical="center" wrapText="1" indent="1"/>
    </xf>
    <xf numFmtId="165" fontId="17" fillId="0" borderId="1" xfId="2" applyNumberFormat="1" applyFont="1" applyFill="1" applyBorder="1" applyAlignment="1" applyProtection="1">
      <alignment vertical="center" wrapText="1"/>
      <protection locked="0"/>
    </xf>
    <xf numFmtId="165" fontId="17" fillId="0" borderId="30" xfId="2" applyNumberFormat="1" applyFont="1" applyFill="1" applyBorder="1" applyAlignment="1" applyProtection="1">
      <alignment vertical="center" wrapText="1"/>
      <protection locked="0"/>
    </xf>
    <xf numFmtId="165" fontId="21" fillId="0" borderId="27" xfId="2" applyNumberFormat="1" applyFont="1" applyFill="1" applyBorder="1" applyAlignment="1">
      <alignment horizontal="left" vertical="center" wrapText="1" indent="1"/>
    </xf>
    <xf numFmtId="165" fontId="16" fillId="0" borderId="25" xfId="2" applyNumberFormat="1" applyFont="1" applyFill="1" applyBorder="1" applyAlignment="1" applyProtection="1">
      <alignment vertical="center" wrapText="1"/>
    </xf>
    <xf numFmtId="165" fontId="16" fillId="0" borderId="0" xfId="2" applyNumberFormat="1" applyFont="1" applyFill="1" applyBorder="1" applyAlignment="1" applyProtection="1">
      <alignment vertical="center" wrapText="1"/>
    </xf>
    <xf numFmtId="165" fontId="10" fillId="0" borderId="28" xfId="2" applyNumberFormat="1" applyFont="1" applyFill="1" applyBorder="1" applyAlignment="1">
      <alignment horizontal="left" vertical="center" wrapText="1" indent="1"/>
    </xf>
    <xf numFmtId="165" fontId="16" fillId="0" borderId="21" xfId="2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31" xfId="2" applyNumberFormat="1" applyFont="1" applyFill="1" applyBorder="1" applyAlignment="1" applyProtection="1">
      <alignment horizontal="right" vertical="center" wrapText="1"/>
      <protection locked="0"/>
    </xf>
    <xf numFmtId="165" fontId="18" fillId="0" borderId="0" xfId="2" applyNumberFormat="1" applyFont="1" applyFill="1" applyBorder="1" applyAlignment="1" applyProtection="1">
      <alignment horizontal="right" vertical="center" wrapText="1"/>
      <protection locked="0"/>
    </xf>
    <xf numFmtId="165" fontId="18" fillId="0" borderId="1" xfId="2" applyNumberFormat="1" applyFont="1" applyFill="1" applyBorder="1" applyAlignment="1" applyProtection="1">
      <alignment horizontal="right" vertical="center" wrapText="1"/>
      <protection locked="0"/>
    </xf>
    <xf numFmtId="165" fontId="10" fillId="0" borderId="32" xfId="2" applyNumberFormat="1" applyFill="1" applyBorder="1" applyAlignment="1">
      <alignment horizontal="left" vertical="center" wrapText="1" indent="1"/>
    </xf>
    <xf numFmtId="165" fontId="10" fillId="0" borderId="27" xfId="2" applyNumberFormat="1" applyFill="1" applyBorder="1" applyAlignment="1">
      <alignment horizontal="left" vertical="center" wrapText="1" indent="1"/>
    </xf>
    <xf numFmtId="165" fontId="17" fillId="0" borderId="5" xfId="2" applyNumberFormat="1" applyFont="1" applyFill="1" applyBorder="1" applyAlignment="1" applyProtection="1">
      <alignment vertical="center" wrapText="1"/>
    </xf>
    <xf numFmtId="165" fontId="17" fillId="0" borderId="0" xfId="2" applyNumberFormat="1" applyFont="1" applyFill="1" applyBorder="1" applyAlignment="1" applyProtection="1">
      <alignment vertical="center" wrapText="1"/>
    </xf>
    <xf numFmtId="165" fontId="16" fillId="0" borderId="25" xfId="2" applyNumberFormat="1" applyFont="1" applyFill="1" applyBorder="1" applyAlignment="1">
      <alignment vertical="center" wrapText="1"/>
    </xf>
    <xf numFmtId="165" fontId="16" fillId="0" borderId="5" xfId="2" applyNumberFormat="1" applyFont="1" applyFill="1" applyBorder="1" applyAlignment="1">
      <alignment vertical="center" wrapText="1"/>
    </xf>
    <xf numFmtId="165" fontId="16" fillId="0" borderId="0" xfId="2" applyNumberFormat="1" applyFont="1" applyFill="1" applyBorder="1" applyAlignment="1">
      <alignment vertical="center" wrapText="1"/>
    </xf>
    <xf numFmtId="165" fontId="16" fillId="0" borderId="24" xfId="2" applyNumberFormat="1" applyFont="1" applyFill="1" applyBorder="1" applyAlignment="1">
      <alignment horizontal="left" vertical="center" wrapText="1" indent="1"/>
    </xf>
    <xf numFmtId="165" fontId="16" fillId="0" borderId="33" xfId="2" applyNumberFormat="1" applyFont="1" applyFill="1" applyBorder="1" applyAlignment="1">
      <alignment horizontal="right" vertical="center" wrapText="1" indent="1"/>
    </xf>
    <xf numFmtId="165" fontId="16" fillId="0" borderId="34" xfId="2" applyNumberFormat="1" applyFont="1" applyFill="1" applyBorder="1" applyAlignment="1">
      <alignment horizontal="left" vertical="center" wrapText="1" indent="1"/>
    </xf>
    <xf numFmtId="165" fontId="16" fillId="0" borderId="0" xfId="2" applyNumberFormat="1" applyFont="1" applyFill="1" applyBorder="1" applyAlignment="1" applyProtection="1">
      <alignment horizontal="right" vertical="center" wrapText="1"/>
    </xf>
    <xf numFmtId="165" fontId="17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0" applyFont="1" applyFill="1" applyBorder="1" applyAlignment="1">
      <alignment horizontal="center" vertical="top" wrapText="1"/>
    </xf>
    <xf numFmtId="0" fontId="0" fillId="0" borderId="0" xfId="0" applyFill="1"/>
    <xf numFmtId="165" fontId="13" fillId="0" borderId="0" xfId="2" applyNumberFormat="1" applyFont="1" applyFill="1" applyAlignment="1">
      <alignment horizontal="center" wrapText="1"/>
    </xf>
    <xf numFmtId="165" fontId="14" fillId="0" borderId="0" xfId="2" applyNumberFormat="1" applyFont="1" applyFill="1" applyBorder="1" applyAlignment="1">
      <alignment horizontal="right" vertical="center"/>
    </xf>
    <xf numFmtId="165" fontId="15" fillId="0" borderId="35" xfId="2" applyNumberFormat="1" applyFont="1" applyFill="1" applyBorder="1" applyAlignment="1">
      <alignment horizontal="center" vertical="center" wrapText="1"/>
    </xf>
    <xf numFmtId="165" fontId="15" fillId="0" borderId="4" xfId="2" applyNumberFormat="1" applyFont="1" applyFill="1" applyBorder="1" applyAlignment="1">
      <alignment horizontal="center" vertical="center" wrapText="1"/>
    </xf>
    <xf numFmtId="165" fontId="19" fillId="0" borderId="36" xfId="2" applyNumberFormat="1" applyFont="1" applyFill="1" applyBorder="1" applyAlignment="1">
      <alignment horizontal="center" vertical="center" wrapText="1"/>
    </xf>
    <xf numFmtId="165" fontId="19" fillId="0" borderId="32" xfId="2" applyNumberFormat="1" applyFont="1" applyFill="1" applyBorder="1" applyAlignment="1">
      <alignment horizontal="center" vertical="center" wrapText="1"/>
    </xf>
    <xf numFmtId="165" fontId="15" fillId="0" borderId="37" xfId="2" applyNumberFormat="1" applyFont="1" applyFill="1" applyBorder="1" applyAlignment="1">
      <alignment horizontal="center" vertical="center" wrapText="1"/>
    </xf>
    <xf numFmtId="165" fontId="15" fillId="0" borderId="38" xfId="2" applyNumberFormat="1" applyFont="1" applyFill="1" applyBorder="1" applyAlignment="1">
      <alignment horizontal="center" vertical="center" wrapText="1"/>
    </xf>
    <xf numFmtId="165" fontId="20" fillId="0" borderId="0" xfId="2" applyNumberFormat="1" applyFont="1" applyFill="1" applyAlignment="1">
      <alignment horizontal="center" vertical="center" wrapText="1"/>
    </xf>
  </cellXfs>
  <cellStyles count="4">
    <cellStyle name="Normál" xfId="0" builtinId="0"/>
    <cellStyle name="Normál 2" xfId="1"/>
    <cellStyle name="Normál 3" xfId="2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1"/>
  <sheetViews>
    <sheetView tabSelected="1" view="pageLayout" workbookViewId="0">
      <selection activeCell="M11" sqref="M11"/>
    </sheetView>
  </sheetViews>
  <sheetFormatPr defaultRowHeight="12.75"/>
  <cols>
    <col min="1" max="1" width="8.140625" customWidth="1"/>
    <col min="2" max="2" width="77.5703125" customWidth="1"/>
    <col min="3" max="3" width="13.85546875" customWidth="1"/>
    <col min="4" max="4" width="13.7109375" customWidth="1"/>
  </cols>
  <sheetData>
    <row r="1" spans="1:4" ht="32.25" customHeight="1">
      <c r="A1" s="104" t="s">
        <v>189</v>
      </c>
      <c r="B1" s="105"/>
      <c r="C1" s="105"/>
      <c r="D1" s="105"/>
    </row>
    <row r="2" spans="1:4" ht="45.75" customHeight="1">
      <c r="A2" s="2"/>
      <c r="B2" s="2" t="s">
        <v>4</v>
      </c>
      <c r="C2" s="2" t="s">
        <v>187</v>
      </c>
      <c r="D2" s="2" t="s">
        <v>188</v>
      </c>
    </row>
    <row r="3" spans="1:4">
      <c r="A3" s="3" t="s">
        <v>0</v>
      </c>
      <c r="B3" s="4" t="s">
        <v>5</v>
      </c>
      <c r="C3" s="5">
        <v>3265</v>
      </c>
      <c r="D3" s="5">
        <v>3117</v>
      </c>
    </row>
    <row r="4" spans="1:4">
      <c r="A4" s="3" t="s">
        <v>1</v>
      </c>
      <c r="B4" s="4" t="s">
        <v>6</v>
      </c>
      <c r="C4" s="5">
        <v>0</v>
      </c>
      <c r="D4" s="5">
        <v>122</v>
      </c>
    </row>
    <row r="5" spans="1:4">
      <c r="A5" s="3" t="s">
        <v>7</v>
      </c>
      <c r="B5" s="4" t="s">
        <v>8</v>
      </c>
      <c r="C5" s="5">
        <v>0</v>
      </c>
      <c r="D5" s="5">
        <v>85</v>
      </c>
    </row>
    <row r="6" spans="1:4">
      <c r="A6" s="6" t="s">
        <v>9</v>
      </c>
      <c r="B6" s="7" t="s">
        <v>10</v>
      </c>
      <c r="C6" s="8">
        <v>3265</v>
      </c>
      <c r="D6" s="8">
        <v>3324</v>
      </c>
    </row>
    <row r="7" spans="1:4">
      <c r="A7" s="3" t="s">
        <v>11</v>
      </c>
      <c r="B7" s="4" t="s">
        <v>12</v>
      </c>
      <c r="C7" s="5">
        <v>2684</v>
      </c>
      <c r="D7" s="5">
        <v>2760</v>
      </c>
    </row>
    <row r="8" spans="1:4">
      <c r="A8" s="3" t="s">
        <v>13</v>
      </c>
      <c r="B8" s="4" t="s">
        <v>14</v>
      </c>
      <c r="C8" s="5">
        <v>300</v>
      </c>
      <c r="D8" s="5">
        <v>427</v>
      </c>
    </row>
    <row r="9" spans="1:4">
      <c r="A9" s="6" t="s">
        <v>15</v>
      </c>
      <c r="B9" s="7" t="s">
        <v>16</v>
      </c>
      <c r="C9" s="8">
        <v>2984</v>
      </c>
      <c r="D9" s="8">
        <v>3187</v>
      </c>
    </row>
    <row r="10" spans="1:4">
      <c r="A10" s="6" t="s">
        <v>17</v>
      </c>
      <c r="B10" s="7" t="s">
        <v>18</v>
      </c>
      <c r="C10" s="8">
        <v>6249</v>
      </c>
      <c r="D10" s="8">
        <v>6511</v>
      </c>
    </row>
    <row r="11" spans="1:4" ht="25.5">
      <c r="A11" s="6" t="s">
        <v>19</v>
      </c>
      <c r="B11" s="7" t="s">
        <v>20</v>
      </c>
      <c r="C11" s="8">
        <v>1487</v>
      </c>
      <c r="D11" s="8">
        <v>1512</v>
      </c>
    </row>
    <row r="12" spans="1:4">
      <c r="A12" s="3" t="s">
        <v>21</v>
      </c>
      <c r="B12" s="4" t="s">
        <v>22</v>
      </c>
      <c r="C12" s="5">
        <v>0</v>
      </c>
      <c r="D12" s="5">
        <v>0</v>
      </c>
    </row>
    <row r="13" spans="1:4">
      <c r="A13" s="3" t="s">
        <v>23</v>
      </c>
      <c r="B13" s="4" t="s">
        <v>24</v>
      </c>
      <c r="C13" s="5">
        <v>0</v>
      </c>
      <c r="D13" s="5">
        <v>0</v>
      </c>
    </row>
    <row r="14" spans="1:4">
      <c r="A14" s="3" t="s">
        <v>25</v>
      </c>
      <c r="B14" s="4" t="s">
        <v>26</v>
      </c>
      <c r="C14" s="5">
        <v>0</v>
      </c>
      <c r="D14" s="5">
        <v>0</v>
      </c>
    </row>
    <row r="15" spans="1:4">
      <c r="A15" s="3" t="s">
        <v>27</v>
      </c>
      <c r="B15" s="4" t="s">
        <v>28</v>
      </c>
      <c r="C15" s="5">
        <v>0</v>
      </c>
      <c r="D15" s="5">
        <v>30</v>
      </c>
    </row>
    <row r="16" spans="1:4">
      <c r="A16" s="3" t="s">
        <v>29</v>
      </c>
      <c r="B16" s="4" t="s">
        <v>30</v>
      </c>
      <c r="C16" s="5">
        <v>381</v>
      </c>
      <c r="D16" s="5">
        <v>990</v>
      </c>
    </row>
    <row r="17" spans="1:4">
      <c r="A17" s="6" t="s">
        <v>31</v>
      </c>
      <c r="B17" s="7" t="s">
        <v>32</v>
      </c>
      <c r="C17" s="8">
        <v>381</v>
      </c>
      <c r="D17" s="8">
        <v>1020</v>
      </c>
    </row>
    <row r="18" spans="1:4">
      <c r="A18" s="3" t="s">
        <v>33</v>
      </c>
      <c r="B18" s="4" t="s">
        <v>34</v>
      </c>
      <c r="C18" s="5">
        <v>250</v>
      </c>
      <c r="D18" s="5">
        <v>239</v>
      </c>
    </row>
    <row r="19" spans="1:4">
      <c r="A19" s="3" t="s">
        <v>35</v>
      </c>
      <c r="B19" s="4" t="s">
        <v>36</v>
      </c>
      <c r="C19" s="5">
        <v>150</v>
      </c>
      <c r="D19" s="5">
        <v>182</v>
      </c>
    </row>
    <row r="20" spans="1:4">
      <c r="A20" s="6" t="s">
        <v>37</v>
      </c>
      <c r="B20" s="7" t="s">
        <v>38</v>
      </c>
      <c r="C20" s="8">
        <v>400</v>
      </c>
      <c r="D20" s="8">
        <v>421</v>
      </c>
    </row>
    <row r="21" spans="1:4">
      <c r="A21" s="3" t="s">
        <v>39</v>
      </c>
      <c r="B21" s="4" t="s">
        <v>40</v>
      </c>
      <c r="C21" s="5">
        <v>1642</v>
      </c>
      <c r="D21" s="5">
        <v>2140</v>
      </c>
    </row>
    <row r="22" spans="1:4">
      <c r="A22" s="3" t="s">
        <v>41</v>
      </c>
      <c r="B22" s="4" t="s">
        <v>42</v>
      </c>
      <c r="C22" s="5">
        <v>1476</v>
      </c>
      <c r="D22" s="5">
        <v>1476</v>
      </c>
    </row>
    <row r="23" spans="1:4">
      <c r="A23" s="3" t="s">
        <v>43</v>
      </c>
      <c r="B23" s="4" t="s">
        <v>44</v>
      </c>
      <c r="C23" s="5">
        <v>0</v>
      </c>
      <c r="D23" s="5">
        <v>30</v>
      </c>
    </row>
    <row r="24" spans="1:4">
      <c r="A24" s="3" t="s">
        <v>45</v>
      </c>
      <c r="B24" s="4" t="s">
        <v>46</v>
      </c>
      <c r="C24" s="5">
        <v>1309</v>
      </c>
      <c r="D24" s="5">
        <v>1309</v>
      </c>
    </row>
    <row r="25" spans="1:4">
      <c r="A25" s="6" t="s">
        <v>47</v>
      </c>
      <c r="B25" s="7" t="s">
        <v>48</v>
      </c>
      <c r="C25" s="8">
        <v>4427</v>
      </c>
      <c r="D25" s="8">
        <v>4955</v>
      </c>
    </row>
    <row r="26" spans="1:4">
      <c r="A26" s="3" t="s">
        <v>49</v>
      </c>
      <c r="B26" s="4" t="s">
        <v>50</v>
      </c>
      <c r="C26" s="5">
        <v>1365</v>
      </c>
      <c r="D26" s="5">
        <v>1365</v>
      </c>
    </row>
    <row r="27" spans="1:4">
      <c r="A27" s="3" t="s">
        <v>51</v>
      </c>
      <c r="B27" s="4" t="s">
        <v>52</v>
      </c>
      <c r="C27" s="5">
        <v>156</v>
      </c>
      <c r="D27" s="5">
        <v>352</v>
      </c>
    </row>
    <row r="28" spans="1:4">
      <c r="A28" s="6" t="s">
        <v>53</v>
      </c>
      <c r="B28" s="7" t="s">
        <v>54</v>
      </c>
      <c r="C28" s="8">
        <v>1521</v>
      </c>
      <c r="D28" s="8">
        <v>1717</v>
      </c>
    </row>
    <row r="29" spans="1:4">
      <c r="A29" s="6" t="s">
        <v>55</v>
      </c>
      <c r="B29" s="7" t="s">
        <v>56</v>
      </c>
      <c r="C29" s="8">
        <v>6729</v>
      </c>
      <c r="D29" s="8">
        <v>8113</v>
      </c>
    </row>
    <row r="30" spans="1:4">
      <c r="A30" s="3" t="s">
        <v>57</v>
      </c>
      <c r="B30" s="4" t="s">
        <v>58</v>
      </c>
      <c r="C30" s="5">
        <v>0</v>
      </c>
      <c r="D30" s="5">
        <v>17</v>
      </c>
    </row>
    <row r="31" spans="1:4">
      <c r="A31" s="3" t="s">
        <v>59</v>
      </c>
      <c r="B31" s="4" t="s">
        <v>60</v>
      </c>
      <c r="C31" s="5">
        <v>0</v>
      </c>
      <c r="D31" s="5">
        <v>90</v>
      </c>
    </row>
    <row r="32" spans="1:4">
      <c r="A32" s="3" t="s">
        <v>61</v>
      </c>
      <c r="B32" s="4" t="s">
        <v>62</v>
      </c>
      <c r="C32" s="5">
        <v>0</v>
      </c>
      <c r="D32" s="5">
        <v>0</v>
      </c>
    </row>
    <row r="33" spans="1:4">
      <c r="A33" s="3" t="s">
        <v>63</v>
      </c>
      <c r="B33" s="4" t="s">
        <v>64</v>
      </c>
      <c r="C33" s="5">
        <v>642</v>
      </c>
      <c r="D33" s="5">
        <v>552</v>
      </c>
    </row>
    <row r="34" spans="1:4">
      <c r="A34" s="3" t="s">
        <v>65</v>
      </c>
      <c r="B34" s="4" t="s">
        <v>66</v>
      </c>
      <c r="C34" s="5">
        <v>0</v>
      </c>
      <c r="D34" s="5">
        <v>0</v>
      </c>
    </row>
    <row r="35" spans="1:4">
      <c r="A35" s="3" t="s">
        <v>67</v>
      </c>
      <c r="B35" s="4" t="s">
        <v>68</v>
      </c>
      <c r="C35" s="5">
        <v>0</v>
      </c>
      <c r="D35" s="5">
        <v>0</v>
      </c>
    </row>
    <row r="36" spans="1:4">
      <c r="A36" s="6" t="s">
        <v>69</v>
      </c>
      <c r="B36" s="7" t="s">
        <v>70</v>
      </c>
      <c r="C36" s="8">
        <v>642</v>
      </c>
      <c r="D36" s="8">
        <v>659</v>
      </c>
    </row>
    <row r="37" spans="1:4">
      <c r="A37" s="3" t="s">
        <v>71</v>
      </c>
      <c r="B37" s="4" t="s">
        <v>72</v>
      </c>
      <c r="C37" s="5">
        <v>0</v>
      </c>
      <c r="D37" s="5">
        <v>3</v>
      </c>
    </row>
    <row r="38" spans="1:4">
      <c r="A38" s="3" t="s">
        <v>73</v>
      </c>
      <c r="B38" s="4" t="s">
        <v>74</v>
      </c>
      <c r="C38" s="5">
        <v>0</v>
      </c>
      <c r="D38" s="5">
        <v>15</v>
      </c>
    </row>
    <row r="39" spans="1:4">
      <c r="A39" s="3" t="s">
        <v>75</v>
      </c>
      <c r="B39" s="4" t="s">
        <v>76</v>
      </c>
      <c r="C39" s="5">
        <v>0</v>
      </c>
      <c r="D39" s="5">
        <v>18</v>
      </c>
    </row>
    <row r="40" spans="1:4">
      <c r="A40" s="3" t="s">
        <v>77</v>
      </c>
      <c r="B40" s="4" t="s">
        <v>78</v>
      </c>
      <c r="C40" s="5">
        <v>65</v>
      </c>
      <c r="D40" s="5">
        <v>267</v>
      </c>
    </row>
    <row r="41" spans="1:4">
      <c r="A41" s="3" t="s">
        <v>79</v>
      </c>
      <c r="B41" s="4" t="s">
        <v>80</v>
      </c>
      <c r="C41" s="5">
        <v>0</v>
      </c>
      <c r="D41" s="5">
        <v>0</v>
      </c>
    </row>
    <row r="42" spans="1:4">
      <c r="A42" s="3" t="s">
        <v>81</v>
      </c>
      <c r="B42" s="4" t="s">
        <v>82</v>
      </c>
      <c r="C42" s="5">
        <v>0</v>
      </c>
      <c r="D42" s="5">
        <v>0</v>
      </c>
    </row>
    <row r="43" spans="1:4">
      <c r="A43" s="3" t="s">
        <v>83</v>
      </c>
      <c r="B43" s="4" t="s">
        <v>84</v>
      </c>
      <c r="C43" s="5">
        <v>130</v>
      </c>
      <c r="D43" s="5">
        <v>130</v>
      </c>
    </row>
    <row r="44" spans="1:4">
      <c r="A44" s="3" t="s">
        <v>85</v>
      </c>
      <c r="B44" s="4" t="s">
        <v>86</v>
      </c>
      <c r="C44" s="5">
        <v>0</v>
      </c>
      <c r="D44" s="5">
        <v>0</v>
      </c>
    </row>
    <row r="45" spans="1:4">
      <c r="A45" s="3" t="s">
        <v>87</v>
      </c>
      <c r="B45" s="4" t="s">
        <v>88</v>
      </c>
      <c r="C45" s="5">
        <v>3053</v>
      </c>
      <c r="D45" s="5">
        <v>2854</v>
      </c>
    </row>
    <row r="46" spans="1:4" ht="25.5">
      <c r="A46" s="6" t="s">
        <v>89</v>
      </c>
      <c r="B46" s="7" t="s">
        <v>90</v>
      </c>
      <c r="C46" s="8">
        <v>3248</v>
      </c>
      <c r="D46" s="8">
        <v>3269</v>
      </c>
    </row>
    <row r="47" spans="1:4">
      <c r="A47" s="3" t="s">
        <v>91</v>
      </c>
      <c r="B47" s="4" t="s">
        <v>92</v>
      </c>
      <c r="C47" s="5">
        <v>0</v>
      </c>
      <c r="D47" s="5">
        <v>132</v>
      </c>
    </row>
    <row r="48" spans="1:4">
      <c r="A48" s="3" t="s">
        <v>93</v>
      </c>
      <c r="B48" s="4" t="s">
        <v>94</v>
      </c>
      <c r="C48" s="5">
        <v>0</v>
      </c>
      <c r="D48" s="5">
        <v>2329</v>
      </c>
    </row>
    <row r="49" spans="1:4">
      <c r="A49" s="3" t="s">
        <v>95</v>
      </c>
      <c r="B49" s="4" t="s">
        <v>96</v>
      </c>
      <c r="C49" s="5">
        <v>0</v>
      </c>
      <c r="D49" s="5">
        <v>665</v>
      </c>
    </row>
    <row r="50" spans="1:4">
      <c r="A50" s="6" t="s">
        <v>97</v>
      </c>
      <c r="B50" s="7" t="s">
        <v>98</v>
      </c>
      <c r="C50" s="8">
        <v>0</v>
      </c>
      <c r="D50" s="8">
        <v>3126</v>
      </c>
    </row>
    <row r="51" spans="1:4">
      <c r="A51" s="3" t="s">
        <v>99</v>
      </c>
      <c r="B51" s="4" t="s">
        <v>100</v>
      </c>
      <c r="C51" s="5">
        <v>1181</v>
      </c>
      <c r="D51" s="5">
        <v>0</v>
      </c>
    </row>
    <row r="52" spans="1:4">
      <c r="A52" s="3" t="s">
        <v>101</v>
      </c>
      <c r="B52" s="4" t="s">
        <v>102</v>
      </c>
      <c r="C52" s="5">
        <v>319</v>
      </c>
      <c r="D52" s="5">
        <v>0</v>
      </c>
    </row>
    <row r="53" spans="1:4">
      <c r="A53" s="6" t="s">
        <v>103</v>
      </c>
      <c r="B53" s="7" t="s">
        <v>104</v>
      </c>
      <c r="C53" s="8">
        <v>1500</v>
      </c>
      <c r="D53" s="8">
        <v>0</v>
      </c>
    </row>
    <row r="54" spans="1:4">
      <c r="A54" s="3" t="s">
        <v>105</v>
      </c>
      <c r="B54" s="4" t="s">
        <v>106</v>
      </c>
      <c r="C54" s="5">
        <v>0</v>
      </c>
      <c r="D54" s="5">
        <v>248</v>
      </c>
    </row>
    <row r="55" spans="1:4" ht="25.5">
      <c r="A55" s="3" t="s">
        <v>107</v>
      </c>
      <c r="B55" s="4" t="s">
        <v>108</v>
      </c>
      <c r="C55" s="5">
        <v>0</v>
      </c>
      <c r="D55" s="5">
        <v>0</v>
      </c>
    </row>
    <row r="56" spans="1:4">
      <c r="A56" s="3" t="s">
        <v>109</v>
      </c>
      <c r="B56" s="4" t="s">
        <v>110</v>
      </c>
      <c r="C56" s="5">
        <v>0</v>
      </c>
      <c r="D56" s="5">
        <v>0</v>
      </c>
    </row>
    <row r="57" spans="1:4" ht="25.5">
      <c r="A57" s="3" t="s">
        <v>111</v>
      </c>
      <c r="B57" s="4" t="s">
        <v>112</v>
      </c>
      <c r="C57" s="5">
        <v>200</v>
      </c>
      <c r="D57" s="5">
        <v>200</v>
      </c>
    </row>
    <row r="58" spans="1:4">
      <c r="A58" s="3" t="s">
        <v>113</v>
      </c>
      <c r="B58" s="4" t="s">
        <v>114</v>
      </c>
      <c r="C58" s="5">
        <v>0</v>
      </c>
      <c r="D58" s="5">
        <v>0</v>
      </c>
    </row>
    <row r="59" spans="1:4">
      <c r="A59" s="3" t="s">
        <v>115</v>
      </c>
      <c r="B59" s="4" t="s">
        <v>116</v>
      </c>
      <c r="C59" s="5">
        <v>0</v>
      </c>
      <c r="D59" s="5">
        <v>300</v>
      </c>
    </row>
    <row r="60" spans="1:4">
      <c r="A60" s="6" t="s">
        <v>117</v>
      </c>
      <c r="B60" s="7" t="s">
        <v>118</v>
      </c>
      <c r="C60" s="8">
        <v>200</v>
      </c>
      <c r="D60" s="8">
        <v>748</v>
      </c>
    </row>
    <row r="61" spans="1:4">
      <c r="A61" s="6" t="s">
        <v>119</v>
      </c>
      <c r="B61" s="7" t="s">
        <v>120</v>
      </c>
      <c r="C61" s="8">
        <v>20055</v>
      </c>
      <c r="D61" s="8">
        <v>23937</v>
      </c>
    </row>
  </sheetData>
  <mergeCells count="1">
    <mergeCell ref="A1:D1"/>
  </mergeCells>
  <phoneticPr fontId="9" type="noConversion"/>
  <pageMargins left="0.57999999999999996" right="0.75" top="0.59" bottom="0.56000000000000005" header="0.5" footer="0.5"/>
  <pageSetup scale="80" orientation="portrait" horizontalDpi="300" verticalDpi="300" r:id="rId1"/>
  <headerFooter alignWithMargins="0">
    <oddHeader>&amp;R1. melléklet  a 4/2016. (III.31.)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34"/>
  <sheetViews>
    <sheetView view="pageLayout" topLeftCell="E1" workbookViewId="0">
      <selection activeCell="M2" sqref="M2"/>
    </sheetView>
  </sheetViews>
  <sheetFormatPr defaultRowHeight="12.75"/>
  <cols>
    <col min="1" max="1" width="8.140625" customWidth="1"/>
    <col min="2" max="2" width="82" customWidth="1"/>
    <col min="3" max="3" width="14.5703125" customWidth="1"/>
    <col min="4" max="4" width="14.42578125" customWidth="1"/>
  </cols>
  <sheetData>
    <row r="1" spans="1:4" ht="38.25" customHeight="1">
      <c r="A1" s="104" t="s">
        <v>190</v>
      </c>
      <c r="B1" s="105"/>
      <c r="C1" s="105"/>
      <c r="D1" s="105"/>
    </row>
    <row r="2" spans="1:4" ht="48" customHeight="1">
      <c r="A2" s="2"/>
      <c r="B2" s="2" t="s">
        <v>4</v>
      </c>
      <c r="C2" s="2" t="s">
        <v>187</v>
      </c>
      <c r="D2" s="2" t="s">
        <v>188</v>
      </c>
    </row>
    <row r="3" spans="1:4">
      <c r="A3" s="3" t="s">
        <v>0</v>
      </c>
      <c r="B3" s="4" t="s">
        <v>121</v>
      </c>
      <c r="C3" s="5">
        <v>5684</v>
      </c>
      <c r="D3" s="5">
        <v>5684</v>
      </c>
    </row>
    <row r="4" spans="1:4" ht="25.5">
      <c r="A4" s="3" t="s">
        <v>2</v>
      </c>
      <c r="B4" s="4" t="s">
        <v>122</v>
      </c>
      <c r="C4" s="5">
        <v>642</v>
      </c>
      <c r="D4" s="5">
        <v>642</v>
      </c>
    </row>
    <row r="5" spans="1:4">
      <c r="A5" s="3" t="s">
        <v>3</v>
      </c>
      <c r="B5" s="4" t="s">
        <v>123</v>
      </c>
      <c r="C5" s="5">
        <v>1200</v>
      </c>
      <c r="D5" s="5">
        <v>1200</v>
      </c>
    </row>
    <row r="6" spans="1:4">
      <c r="A6" s="6" t="s">
        <v>124</v>
      </c>
      <c r="B6" s="7" t="s">
        <v>125</v>
      </c>
      <c r="C6" s="8">
        <v>7526</v>
      </c>
      <c r="D6" s="8">
        <v>7526</v>
      </c>
    </row>
    <row r="7" spans="1:4">
      <c r="A7" s="3" t="s">
        <v>31</v>
      </c>
      <c r="B7" s="4" t="s">
        <v>126</v>
      </c>
      <c r="C7" s="5">
        <v>0</v>
      </c>
      <c r="D7" s="5">
        <v>1504</v>
      </c>
    </row>
    <row r="8" spans="1:4">
      <c r="A8" s="3" t="s">
        <v>39</v>
      </c>
      <c r="B8" s="4" t="s">
        <v>127</v>
      </c>
      <c r="C8" s="5">
        <v>0</v>
      </c>
      <c r="D8" s="5">
        <v>0</v>
      </c>
    </row>
    <row r="9" spans="1:4">
      <c r="A9" s="3" t="s">
        <v>128</v>
      </c>
      <c r="B9" s="4" t="s">
        <v>129</v>
      </c>
      <c r="C9" s="5">
        <v>0</v>
      </c>
      <c r="D9" s="5">
        <v>0</v>
      </c>
    </row>
    <row r="10" spans="1:4">
      <c r="A10" s="6" t="s">
        <v>43</v>
      </c>
      <c r="B10" s="7" t="s">
        <v>130</v>
      </c>
      <c r="C10" s="8">
        <v>7526</v>
      </c>
      <c r="D10" s="8">
        <v>9030</v>
      </c>
    </row>
    <row r="11" spans="1:4" ht="25.5">
      <c r="A11" s="3" t="s">
        <v>131</v>
      </c>
      <c r="B11" s="4" t="s">
        <v>132</v>
      </c>
      <c r="C11" s="5">
        <v>0</v>
      </c>
      <c r="D11" s="5">
        <v>317</v>
      </c>
    </row>
    <row r="12" spans="1:4">
      <c r="A12" s="3" t="s">
        <v>133</v>
      </c>
      <c r="B12" s="4" t="s">
        <v>134</v>
      </c>
      <c r="C12" s="5">
        <v>0</v>
      </c>
      <c r="D12" s="5">
        <v>0</v>
      </c>
    </row>
    <row r="13" spans="1:4">
      <c r="A13" s="6" t="s">
        <v>135</v>
      </c>
      <c r="B13" s="7" t="s">
        <v>136</v>
      </c>
      <c r="C13" s="8">
        <v>0</v>
      </c>
      <c r="D13" s="8">
        <v>317</v>
      </c>
    </row>
    <row r="14" spans="1:4">
      <c r="A14" s="3" t="s">
        <v>137</v>
      </c>
      <c r="B14" s="4" t="s">
        <v>138</v>
      </c>
      <c r="C14" s="5">
        <v>816</v>
      </c>
      <c r="D14" s="5">
        <v>1578</v>
      </c>
    </row>
    <row r="15" spans="1:4">
      <c r="A15" s="3" t="s">
        <v>139</v>
      </c>
      <c r="B15" s="4" t="s">
        <v>140</v>
      </c>
      <c r="C15" s="5">
        <v>0</v>
      </c>
      <c r="D15" s="5">
        <v>0</v>
      </c>
    </row>
    <row r="16" spans="1:4">
      <c r="A16" s="3" t="s">
        <v>141</v>
      </c>
      <c r="B16" s="4" t="s">
        <v>142</v>
      </c>
      <c r="C16" s="5">
        <v>0</v>
      </c>
      <c r="D16" s="5">
        <v>0</v>
      </c>
    </row>
    <row r="17" spans="1:4">
      <c r="A17" s="3" t="s">
        <v>143</v>
      </c>
      <c r="B17" s="4" t="s">
        <v>144</v>
      </c>
      <c r="C17" s="5">
        <v>3700</v>
      </c>
      <c r="D17" s="5">
        <v>4695</v>
      </c>
    </row>
    <row r="18" spans="1:4" ht="15.75" customHeight="1">
      <c r="A18" s="3" t="s">
        <v>145</v>
      </c>
      <c r="B18" s="4" t="s">
        <v>146</v>
      </c>
      <c r="C18" s="5">
        <v>0</v>
      </c>
      <c r="D18" s="5">
        <v>0</v>
      </c>
    </row>
    <row r="19" spans="1:4">
      <c r="A19" s="3" t="s">
        <v>147</v>
      </c>
      <c r="B19" s="4" t="s">
        <v>148</v>
      </c>
      <c r="C19" s="5">
        <v>1150</v>
      </c>
      <c r="D19" s="5">
        <v>1263</v>
      </c>
    </row>
    <row r="20" spans="1:4">
      <c r="A20" s="3" t="s">
        <v>149</v>
      </c>
      <c r="B20" s="4" t="s">
        <v>150</v>
      </c>
      <c r="C20" s="5">
        <v>0</v>
      </c>
      <c r="D20" s="5">
        <v>0</v>
      </c>
    </row>
    <row r="21" spans="1:4">
      <c r="A21" s="6" t="s">
        <v>151</v>
      </c>
      <c r="B21" s="7" t="s">
        <v>152</v>
      </c>
      <c r="C21" s="8">
        <v>4850</v>
      </c>
      <c r="D21" s="8">
        <v>5958</v>
      </c>
    </row>
    <row r="22" spans="1:4">
      <c r="A22" s="3" t="s">
        <v>79</v>
      </c>
      <c r="B22" s="4" t="s">
        <v>153</v>
      </c>
      <c r="C22" s="5">
        <v>23</v>
      </c>
      <c r="D22" s="5">
        <v>33</v>
      </c>
    </row>
    <row r="23" spans="1:4">
      <c r="A23" s="6" t="s">
        <v>154</v>
      </c>
      <c r="B23" s="7" t="s">
        <v>155</v>
      </c>
      <c r="C23" s="8">
        <v>5689</v>
      </c>
      <c r="D23" s="8">
        <v>7569</v>
      </c>
    </row>
    <row r="24" spans="1:4">
      <c r="A24" s="3" t="s">
        <v>156</v>
      </c>
      <c r="B24" s="4" t="s">
        <v>157</v>
      </c>
      <c r="C24" s="5">
        <v>685</v>
      </c>
      <c r="D24" s="5">
        <v>775</v>
      </c>
    </row>
    <row r="25" spans="1:4">
      <c r="A25" s="3" t="s">
        <v>158</v>
      </c>
      <c r="B25" s="4" t="s">
        <v>159</v>
      </c>
      <c r="C25" s="5">
        <v>0</v>
      </c>
      <c r="D25" s="5">
        <v>0</v>
      </c>
    </row>
    <row r="26" spans="1:4">
      <c r="A26" s="3" t="s">
        <v>160</v>
      </c>
      <c r="B26" s="4" t="s">
        <v>161</v>
      </c>
      <c r="C26" s="5">
        <v>15</v>
      </c>
      <c r="D26" s="5">
        <v>15</v>
      </c>
    </row>
    <row r="27" spans="1:4">
      <c r="A27" s="3" t="s">
        <v>162</v>
      </c>
      <c r="B27" s="4" t="s">
        <v>163</v>
      </c>
      <c r="C27" s="5">
        <v>0</v>
      </c>
      <c r="D27" s="5">
        <v>138</v>
      </c>
    </row>
    <row r="28" spans="1:4">
      <c r="A28" s="6" t="s">
        <v>103</v>
      </c>
      <c r="B28" s="7" t="s">
        <v>164</v>
      </c>
      <c r="C28" s="8">
        <v>700</v>
      </c>
      <c r="D28" s="8">
        <v>928</v>
      </c>
    </row>
    <row r="29" spans="1:4">
      <c r="A29" s="3" t="s">
        <v>165</v>
      </c>
      <c r="B29" s="4" t="s">
        <v>166</v>
      </c>
      <c r="C29" s="5">
        <v>0</v>
      </c>
      <c r="D29" s="5">
        <v>110</v>
      </c>
    </row>
    <row r="30" spans="1:4">
      <c r="A30" s="3" t="s">
        <v>167</v>
      </c>
      <c r="B30" s="4" t="s">
        <v>168</v>
      </c>
      <c r="C30" s="5">
        <v>0</v>
      </c>
      <c r="D30" s="5">
        <v>110</v>
      </c>
    </row>
    <row r="31" spans="1:4" ht="25.5">
      <c r="A31" s="3" t="s">
        <v>169</v>
      </c>
      <c r="B31" s="4" t="s">
        <v>170</v>
      </c>
      <c r="C31" s="5">
        <v>0</v>
      </c>
      <c r="D31" s="5">
        <v>200</v>
      </c>
    </row>
    <row r="32" spans="1:4">
      <c r="A32" s="3" t="s">
        <v>171</v>
      </c>
      <c r="B32" s="4" t="s">
        <v>172</v>
      </c>
      <c r="C32" s="5">
        <v>0</v>
      </c>
      <c r="D32" s="5">
        <v>0</v>
      </c>
    </row>
    <row r="33" spans="1:4">
      <c r="A33" s="3" t="s">
        <v>173</v>
      </c>
      <c r="B33" s="4" t="s">
        <v>174</v>
      </c>
      <c r="C33" s="5">
        <v>0</v>
      </c>
      <c r="D33" s="5">
        <v>200</v>
      </c>
    </row>
    <row r="34" spans="1:4">
      <c r="A34" s="3" t="s">
        <v>117</v>
      </c>
      <c r="B34" s="4" t="s">
        <v>175</v>
      </c>
      <c r="C34" s="5">
        <v>13915</v>
      </c>
      <c r="D34" s="5">
        <v>18154</v>
      </c>
    </row>
  </sheetData>
  <mergeCells count="1">
    <mergeCell ref="A1:D1"/>
  </mergeCells>
  <phoneticPr fontId="9" type="noConversion"/>
  <pageMargins left="0.53" right="0.51" top="1" bottom="1" header="0.5" footer="0.5"/>
  <pageSetup scale="80" orientation="portrait" horizontalDpi="300" verticalDpi="300" r:id="rId1"/>
  <headerFooter alignWithMargins="0">
    <oddHeader>&amp;R2. melléklet a  4/2016. (III.31.)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5"/>
  <sheetViews>
    <sheetView view="pageLayout" topLeftCell="E1" workbookViewId="0">
      <selection activeCell="L2" sqref="L2"/>
    </sheetView>
  </sheetViews>
  <sheetFormatPr defaultRowHeight="12.75"/>
  <cols>
    <col min="1" max="1" width="8.140625" customWidth="1"/>
    <col min="2" max="2" width="66.5703125" customWidth="1"/>
    <col min="3" max="3" width="14" customWidth="1"/>
    <col min="4" max="4" width="13.28515625" customWidth="1"/>
  </cols>
  <sheetData>
    <row r="1" spans="1:4" ht="38.25" customHeight="1">
      <c r="A1" s="104" t="s">
        <v>191</v>
      </c>
      <c r="B1" s="105"/>
      <c r="C1" s="105"/>
      <c r="D1" s="105"/>
    </row>
    <row r="2" spans="1:4" ht="48.75" customHeight="1">
      <c r="A2" s="2"/>
      <c r="B2" s="2" t="s">
        <v>4</v>
      </c>
      <c r="C2" s="2" t="s">
        <v>187</v>
      </c>
      <c r="D2" s="2" t="s">
        <v>188</v>
      </c>
    </row>
    <row r="3" spans="1:4" ht="48.75" customHeight="1">
      <c r="A3" s="3" t="s">
        <v>19</v>
      </c>
      <c r="B3" s="4" t="s">
        <v>176</v>
      </c>
      <c r="C3" s="5">
        <v>301</v>
      </c>
      <c r="D3" s="5">
        <v>301</v>
      </c>
    </row>
    <row r="4" spans="1:4">
      <c r="A4" s="3" t="s">
        <v>27</v>
      </c>
      <c r="B4" s="4" t="s">
        <v>177</v>
      </c>
      <c r="C4" s="5">
        <v>301</v>
      </c>
      <c r="D4" s="5">
        <v>301</v>
      </c>
    </row>
    <row r="5" spans="1:4">
      <c r="A5" s="3" t="s">
        <v>41</v>
      </c>
      <c r="B5" s="4" t="s">
        <v>178</v>
      </c>
      <c r="C5" s="5">
        <v>301</v>
      </c>
      <c r="D5" s="5">
        <v>301</v>
      </c>
    </row>
  </sheetData>
  <mergeCells count="1">
    <mergeCell ref="A1:D1"/>
  </mergeCells>
  <phoneticPr fontId="9" type="noConversion"/>
  <pageMargins left="0.75" right="0.75" top="1" bottom="1" header="0.5" footer="0.5"/>
  <pageSetup scale="85" orientation="portrait" horizontalDpi="300" verticalDpi="300" r:id="rId1"/>
  <headerFooter alignWithMargins="0">
    <oddHeader>&amp;R3. melléklet a 4/2016. (III.31.)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7"/>
  <sheetViews>
    <sheetView view="pageLayout" topLeftCell="E1" workbookViewId="0">
      <selection activeCell="N8" sqref="N8"/>
    </sheetView>
  </sheetViews>
  <sheetFormatPr defaultRowHeight="12.75"/>
  <cols>
    <col min="1" max="1" width="8.140625" customWidth="1"/>
    <col min="2" max="2" width="60.28515625" customWidth="1"/>
    <col min="3" max="3" width="15.5703125" customWidth="1"/>
    <col min="4" max="4" width="15.28515625" customWidth="1"/>
  </cols>
  <sheetData>
    <row r="1" spans="1:6" ht="45" customHeight="1">
      <c r="A1" s="104" t="s">
        <v>192</v>
      </c>
      <c r="B1" s="105"/>
      <c r="C1" s="105"/>
      <c r="D1" s="105"/>
    </row>
    <row r="2" spans="1:6" ht="46.5" customHeight="1">
      <c r="A2" s="2"/>
      <c r="B2" s="2" t="s">
        <v>4</v>
      </c>
      <c r="C2" s="2" t="s">
        <v>187</v>
      </c>
      <c r="D2" s="2" t="s">
        <v>188</v>
      </c>
      <c r="F2" s="1"/>
    </row>
    <row r="3" spans="1:6">
      <c r="A3" s="3" t="s">
        <v>179</v>
      </c>
      <c r="B3" s="4" t="s">
        <v>180</v>
      </c>
      <c r="C3" s="5">
        <v>6441</v>
      </c>
      <c r="D3" s="5">
        <v>5721</v>
      </c>
    </row>
    <row r="4" spans="1:6">
      <c r="A4" s="3" t="s">
        <v>181</v>
      </c>
      <c r="B4" s="4" t="s">
        <v>182</v>
      </c>
      <c r="C4" s="5">
        <v>6441</v>
      </c>
      <c r="D4" s="5">
        <v>5721</v>
      </c>
    </row>
    <row r="5" spans="1:6">
      <c r="A5" s="3" t="s">
        <v>9</v>
      </c>
      <c r="B5" s="4" t="s">
        <v>183</v>
      </c>
      <c r="C5" s="5">
        <v>0</v>
      </c>
      <c r="D5" s="5">
        <v>364</v>
      </c>
    </row>
    <row r="6" spans="1:6">
      <c r="A6" s="3" t="s">
        <v>184</v>
      </c>
      <c r="B6" s="4" t="s">
        <v>185</v>
      </c>
      <c r="C6" s="5">
        <v>6441</v>
      </c>
      <c r="D6" s="5">
        <v>6085</v>
      </c>
    </row>
    <row r="7" spans="1:6">
      <c r="A7" s="3" t="s">
        <v>31</v>
      </c>
      <c r="B7" s="4" t="s">
        <v>186</v>
      </c>
      <c r="C7" s="5">
        <v>6441</v>
      </c>
      <c r="D7" s="5">
        <v>6085</v>
      </c>
    </row>
  </sheetData>
  <mergeCells count="1">
    <mergeCell ref="A1:D1"/>
  </mergeCells>
  <phoneticPr fontId="9" type="noConversion"/>
  <pageMargins left="0.75" right="0.75" top="1" bottom="1" header="0.5" footer="0.5"/>
  <pageSetup scale="85" orientation="portrait" horizontalDpi="300" verticalDpi="300" r:id="rId1"/>
  <headerFooter alignWithMargins="0">
    <oddHeader>&amp;R4. melléklet a 4/2016 (III.31.)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E30"/>
  <sheetViews>
    <sheetView view="pageLayout" topLeftCell="F1" workbookViewId="0">
      <selection activeCell="P5" sqref="P5"/>
    </sheetView>
  </sheetViews>
  <sheetFormatPr defaultRowHeight="12.75"/>
  <cols>
    <col min="2" max="2" width="52" bestFit="1" customWidth="1"/>
    <col min="3" max="3" width="16.5703125" bestFit="1" customWidth="1"/>
    <col min="4" max="4" width="39.140625" bestFit="1" customWidth="1"/>
    <col min="5" max="5" width="17" bestFit="1" customWidth="1"/>
  </cols>
  <sheetData>
    <row r="2" spans="1:5" ht="15.75">
      <c r="A2" s="9"/>
      <c r="B2" s="106" t="s">
        <v>292</v>
      </c>
      <c r="C2" s="106"/>
      <c r="D2" s="106"/>
      <c r="E2" s="106"/>
    </row>
    <row r="3" spans="1:5" ht="14.25" thickBot="1">
      <c r="A3" s="9"/>
      <c r="B3" s="10"/>
      <c r="C3" s="10"/>
      <c r="D3" s="107" t="s">
        <v>193</v>
      </c>
      <c r="E3" s="107"/>
    </row>
    <row r="4" spans="1:5" ht="15" customHeight="1" thickBot="1">
      <c r="A4" s="11"/>
      <c r="B4" s="12" t="s">
        <v>194</v>
      </c>
      <c r="C4" s="13"/>
      <c r="D4" s="108" t="s">
        <v>195</v>
      </c>
      <c r="E4" s="109"/>
    </row>
    <row r="5" spans="1:5" ht="24.75" customHeight="1" thickBot="1">
      <c r="A5" s="14"/>
      <c r="B5" s="15" t="s">
        <v>4</v>
      </c>
      <c r="C5" s="16" t="s">
        <v>196</v>
      </c>
      <c r="D5" s="17" t="s">
        <v>4</v>
      </c>
      <c r="E5" s="16" t="s">
        <v>196</v>
      </c>
    </row>
    <row r="6" spans="1:5" ht="15" customHeight="1" thickBot="1">
      <c r="A6" s="18">
        <v>1</v>
      </c>
      <c r="B6" s="19">
        <v>2</v>
      </c>
      <c r="C6" s="20">
        <v>3</v>
      </c>
      <c r="D6" s="21">
        <v>4</v>
      </c>
      <c r="E6" s="20">
        <v>5</v>
      </c>
    </row>
    <row r="7" spans="1:5" ht="15" customHeight="1">
      <c r="A7" s="22" t="s">
        <v>197</v>
      </c>
      <c r="B7" s="23" t="s">
        <v>198</v>
      </c>
      <c r="C7" s="24">
        <v>928</v>
      </c>
      <c r="D7" s="25" t="s">
        <v>199</v>
      </c>
      <c r="E7" s="26">
        <v>6511</v>
      </c>
    </row>
    <row r="8" spans="1:5" ht="15" customHeight="1">
      <c r="A8" s="27" t="s">
        <v>200</v>
      </c>
      <c r="B8" s="28" t="s">
        <v>201</v>
      </c>
      <c r="C8" s="29"/>
      <c r="D8" s="28" t="s">
        <v>202</v>
      </c>
      <c r="E8" s="30">
        <v>1512</v>
      </c>
    </row>
    <row r="9" spans="1:5" ht="15" customHeight="1">
      <c r="A9" s="27" t="s">
        <v>203</v>
      </c>
      <c r="B9" s="28" t="s">
        <v>204</v>
      </c>
      <c r="C9" s="31">
        <v>7569</v>
      </c>
      <c r="D9" s="28" t="s">
        <v>205</v>
      </c>
      <c r="E9" s="32">
        <v>8113</v>
      </c>
    </row>
    <row r="10" spans="1:5" ht="15" customHeight="1">
      <c r="A10" s="27" t="s">
        <v>206</v>
      </c>
      <c r="B10" s="33" t="s">
        <v>207</v>
      </c>
      <c r="C10" s="31">
        <v>9030</v>
      </c>
      <c r="D10" s="28" t="s">
        <v>208</v>
      </c>
      <c r="E10" s="32">
        <v>415</v>
      </c>
    </row>
    <row r="11" spans="1:5" ht="15" customHeight="1">
      <c r="A11" s="27" t="s">
        <v>209</v>
      </c>
      <c r="B11" s="28" t="s">
        <v>210</v>
      </c>
      <c r="C11" s="31"/>
      <c r="D11" s="28" t="s">
        <v>211</v>
      </c>
      <c r="E11" s="32">
        <v>2854</v>
      </c>
    </row>
    <row r="12" spans="1:5" ht="15" customHeight="1">
      <c r="A12" s="27" t="s">
        <v>212</v>
      </c>
      <c r="B12" s="28" t="s">
        <v>213</v>
      </c>
      <c r="C12" s="31"/>
      <c r="D12" s="28" t="s">
        <v>214</v>
      </c>
      <c r="E12" s="31">
        <v>659</v>
      </c>
    </row>
    <row r="13" spans="1:5" ht="15" customHeight="1">
      <c r="A13" s="27" t="s">
        <v>215</v>
      </c>
      <c r="B13" s="28" t="s">
        <v>216</v>
      </c>
      <c r="C13" s="31"/>
      <c r="D13" s="28"/>
      <c r="E13" s="31"/>
    </row>
    <row r="14" spans="1:5" ht="15" customHeight="1">
      <c r="A14" s="27" t="s">
        <v>217</v>
      </c>
      <c r="B14" s="28" t="s">
        <v>218</v>
      </c>
      <c r="C14" s="31"/>
      <c r="D14" s="28"/>
      <c r="E14" s="31"/>
    </row>
    <row r="15" spans="1:5" ht="15" customHeight="1">
      <c r="A15" s="27" t="s">
        <v>219</v>
      </c>
      <c r="B15" s="34"/>
      <c r="C15" s="31"/>
      <c r="D15" s="28"/>
      <c r="E15" s="31"/>
    </row>
    <row r="16" spans="1:5" ht="15" customHeight="1" thickBot="1">
      <c r="A16" s="35" t="s">
        <v>220</v>
      </c>
      <c r="B16" s="36"/>
      <c r="C16" s="37"/>
      <c r="D16" s="28"/>
      <c r="E16" s="38"/>
    </row>
    <row r="17" spans="1:5" ht="15" customHeight="1" thickBot="1">
      <c r="A17" s="39" t="s">
        <v>221</v>
      </c>
      <c r="B17" s="40" t="s">
        <v>222</v>
      </c>
      <c r="C17" s="41">
        <f>SUM(C7:C16)</f>
        <v>17527</v>
      </c>
      <c r="D17" s="42" t="s">
        <v>223</v>
      </c>
      <c r="E17" s="41">
        <f>SUM(E7:E16)</f>
        <v>20064</v>
      </c>
    </row>
    <row r="18" spans="1:5" ht="15" customHeight="1">
      <c r="A18" s="22" t="s">
        <v>224</v>
      </c>
      <c r="B18" s="43" t="s">
        <v>225</v>
      </c>
      <c r="C18" s="44"/>
      <c r="D18" s="45" t="s">
        <v>226</v>
      </c>
      <c r="E18" s="46"/>
    </row>
    <row r="19" spans="1:5" ht="15" customHeight="1">
      <c r="A19" s="27" t="s">
        <v>227</v>
      </c>
      <c r="B19" s="47" t="s">
        <v>228</v>
      </c>
      <c r="C19" s="48"/>
      <c r="D19" s="45" t="s">
        <v>229</v>
      </c>
      <c r="E19" s="49"/>
    </row>
    <row r="20" spans="1:5" ht="15" customHeight="1">
      <c r="A20" s="27" t="s">
        <v>230</v>
      </c>
      <c r="B20" s="50" t="s">
        <v>231</v>
      </c>
      <c r="C20" s="49"/>
      <c r="D20" s="45" t="s">
        <v>232</v>
      </c>
      <c r="E20" s="49"/>
    </row>
    <row r="21" spans="1:5" ht="15" customHeight="1">
      <c r="A21" s="27" t="s">
        <v>233</v>
      </c>
      <c r="B21" s="50" t="s">
        <v>234</v>
      </c>
      <c r="C21" s="49"/>
      <c r="D21" s="45" t="s">
        <v>235</v>
      </c>
      <c r="E21" s="49"/>
    </row>
    <row r="22" spans="1:5" ht="15" customHeight="1">
      <c r="A22" s="27" t="s">
        <v>236</v>
      </c>
      <c r="B22" s="50" t="s">
        <v>237</v>
      </c>
      <c r="C22" s="49"/>
      <c r="D22" s="51" t="s">
        <v>238</v>
      </c>
      <c r="E22" s="49"/>
    </row>
    <row r="23" spans="1:5" ht="15" customHeight="1">
      <c r="A23" s="27" t="s">
        <v>239</v>
      </c>
      <c r="B23" s="50" t="s">
        <v>240</v>
      </c>
      <c r="C23" s="49"/>
      <c r="D23" s="45" t="s">
        <v>241</v>
      </c>
      <c r="E23" s="49"/>
    </row>
    <row r="24" spans="1:5" ht="15" customHeight="1">
      <c r="A24" s="27" t="s">
        <v>242</v>
      </c>
      <c r="B24" s="52" t="s">
        <v>243</v>
      </c>
      <c r="C24" s="46"/>
      <c r="D24" s="53" t="s">
        <v>244</v>
      </c>
      <c r="E24" s="46"/>
    </row>
    <row r="25" spans="1:5" ht="15" customHeight="1">
      <c r="A25" s="27" t="s">
        <v>245</v>
      </c>
      <c r="B25" s="50" t="s">
        <v>246</v>
      </c>
      <c r="C25" s="49">
        <v>6085</v>
      </c>
      <c r="D25" s="54" t="s">
        <v>247</v>
      </c>
      <c r="E25" s="49"/>
    </row>
    <row r="26" spans="1:5" ht="15" customHeight="1">
      <c r="A26" s="27" t="s">
        <v>248</v>
      </c>
      <c r="B26" s="25"/>
      <c r="C26" s="55"/>
      <c r="D26" s="53" t="s">
        <v>249</v>
      </c>
      <c r="E26" s="55"/>
    </row>
    <row r="27" spans="1:5" ht="15" customHeight="1" thickBot="1">
      <c r="A27" s="35" t="s">
        <v>250</v>
      </c>
      <c r="B27" s="56"/>
      <c r="C27" s="57"/>
      <c r="D27" s="58" t="s">
        <v>251</v>
      </c>
      <c r="E27" s="57">
        <v>301</v>
      </c>
    </row>
    <row r="28" spans="1:5" ht="15" customHeight="1" thickBot="1">
      <c r="A28" s="59" t="s">
        <v>252</v>
      </c>
      <c r="B28" s="40" t="s">
        <v>253</v>
      </c>
      <c r="C28" s="41">
        <f>SUM(C20:C27)</f>
        <v>6085</v>
      </c>
      <c r="D28" s="60" t="s">
        <v>254</v>
      </c>
      <c r="E28" s="41">
        <f>SUM(E18:E27)</f>
        <v>301</v>
      </c>
    </row>
    <row r="29" spans="1:5" ht="15" customHeight="1" thickBot="1">
      <c r="A29" s="39" t="s">
        <v>255</v>
      </c>
      <c r="B29" s="61" t="s">
        <v>256</v>
      </c>
      <c r="C29" s="41">
        <f>+C17+C18+C19+C28</f>
        <v>23612</v>
      </c>
      <c r="D29" s="62" t="s">
        <v>257</v>
      </c>
      <c r="E29" s="41">
        <f>+E17+E28</f>
        <v>20365</v>
      </c>
    </row>
    <row r="30" spans="1:5" ht="15" customHeight="1" thickBot="1">
      <c r="A30" s="63"/>
      <c r="B30" s="64" t="s">
        <v>258</v>
      </c>
      <c r="C30" s="65"/>
      <c r="D30" s="66" t="s">
        <v>259</v>
      </c>
      <c r="E30" s="65">
        <f>C29-E29</f>
        <v>3247</v>
      </c>
    </row>
  </sheetData>
  <mergeCells count="3">
    <mergeCell ref="B2:E2"/>
    <mergeCell ref="D3:E3"/>
    <mergeCell ref="D4:E4"/>
  </mergeCells>
  <phoneticPr fontId="9" type="noConversion"/>
  <pageMargins left="0.7" right="0.7" top="0.75" bottom="0.75" header="0.3" footer="0.3"/>
  <pageSetup paperSize="9" orientation="landscape" r:id="rId1"/>
  <headerFooter alignWithMargins="0">
    <oddHeader xml:space="preserve">&amp;R5.1. melléklet a 4/2016 (III.31.)  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F30"/>
  <sheetViews>
    <sheetView view="pageLayout" workbookViewId="0">
      <selection activeCell="Q8" sqref="Q8"/>
    </sheetView>
  </sheetViews>
  <sheetFormatPr defaultRowHeight="12.75"/>
  <cols>
    <col min="1" max="1" width="5.140625" bestFit="1" customWidth="1"/>
    <col min="2" max="2" width="47.140625" bestFit="1" customWidth="1"/>
    <col min="3" max="3" width="14.85546875" customWidth="1"/>
    <col min="4" max="4" width="49.7109375" bestFit="1" customWidth="1"/>
    <col min="5" max="5" width="16" customWidth="1"/>
  </cols>
  <sheetData>
    <row r="2" spans="1:6" ht="15.75">
      <c r="A2" s="114" t="s">
        <v>293</v>
      </c>
      <c r="B2" s="114"/>
      <c r="C2" s="114"/>
      <c r="D2" s="114"/>
      <c r="E2" s="114"/>
      <c r="F2" s="67"/>
    </row>
    <row r="3" spans="1:6" ht="14.25" thickBot="1">
      <c r="A3" s="68"/>
      <c r="B3" s="10"/>
      <c r="C3" s="10"/>
      <c r="D3" s="68"/>
      <c r="E3" s="69" t="s">
        <v>260</v>
      </c>
      <c r="F3" s="68"/>
    </row>
    <row r="4" spans="1:6" ht="18" customHeight="1" thickBot="1">
      <c r="A4" s="110" t="s">
        <v>261</v>
      </c>
      <c r="B4" s="70" t="s">
        <v>194</v>
      </c>
      <c r="C4" s="12"/>
      <c r="D4" s="112" t="s">
        <v>195</v>
      </c>
      <c r="E4" s="113"/>
      <c r="F4" s="71"/>
    </row>
    <row r="5" spans="1:6" ht="23.25" customHeight="1" thickBot="1">
      <c r="A5" s="111"/>
      <c r="B5" s="17" t="s">
        <v>4</v>
      </c>
      <c r="C5" s="72" t="s">
        <v>262</v>
      </c>
      <c r="D5" s="73" t="s">
        <v>4</v>
      </c>
      <c r="E5" s="74" t="s">
        <v>262</v>
      </c>
      <c r="F5" s="75"/>
    </row>
    <row r="6" spans="1:6" ht="18" customHeight="1" thickBot="1">
      <c r="A6" s="76">
        <v>1</v>
      </c>
      <c r="B6" s="21">
        <v>2</v>
      </c>
      <c r="C6" s="18">
        <v>3</v>
      </c>
      <c r="D6" s="21">
        <v>4</v>
      </c>
      <c r="E6" s="77">
        <v>5</v>
      </c>
      <c r="F6" s="78"/>
    </row>
    <row r="7" spans="1:6" ht="18" customHeight="1">
      <c r="A7" s="79" t="s">
        <v>197</v>
      </c>
      <c r="B7" s="53" t="s">
        <v>263</v>
      </c>
      <c r="C7" s="103">
        <v>110</v>
      </c>
      <c r="D7" s="53" t="s">
        <v>264</v>
      </c>
      <c r="E7" s="29">
        <v>3126</v>
      </c>
      <c r="F7" s="80"/>
    </row>
    <row r="8" spans="1:6" ht="18" customHeight="1">
      <c r="A8" s="81" t="s">
        <v>200</v>
      </c>
      <c r="B8" s="54" t="s">
        <v>265</v>
      </c>
      <c r="C8" s="28"/>
      <c r="D8" s="54" t="s">
        <v>266</v>
      </c>
      <c r="E8" s="31"/>
      <c r="F8" s="80"/>
    </row>
    <row r="9" spans="1:6" ht="18" customHeight="1">
      <c r="A9" s="81" t="s">
        <v>203</v>
      </c>
      <c r="B9" s="54" t="s">
        <v>267</v>
      </c>
      <c r="C9" s="82">
        <v>0</v>
      </c>
      <c r="D9" s="54" t="s">
        <v>268</v>
      </c>
      <c r="E9" s="31"/>
      <c r="F9" s="80"/>
    </row>
    <row r="10" spans="1:6" ht="18" customHeight="1">
      <c r="A10" s="81" t="s">
        <v>206</v>
      </c>
      <c r="B10" s="54" t="s">
        <v>269</v>
      </c>
      <c r="C10" s="82"/>
      <c r="D10" s="54" t="s">
        <v>270</v>
      </c>
      <c r="E10" s="31"/>
      <c r="F10" s="80"/>
    </row>
    <row r="11" spans="1:6" ht="18" customHeight="1">
      <c r="A11" s="81" t="s">
        <v>209</v>
      </c>
      <c r="B11" s="54" t="s">
        <v>271</v>
      </c>
      <c r="C11" s="82"/>
      <c r="D11" s="54" t="s">
        <v>272</v>
      </c>
      <c r="E11" s="31"/>
      <c r="F11" s="80"/>
    </row>
    <row r="12" spans="1:6" ht="18" customHeight="1">
      <c r="A12" s="81" t="s">
        <v>212</v>
      </c>
      <c r="B12" s="54" t="s">
        <v>273</v>
      </c>
      <c r="C12" s="83"/>
      <c r="D12" s="54" t="s">
        <v>274</v>
      </c>
      <c r="E12" s="31"/>
      <c r="F12" s="80"/>
    </row>
    <row r="13" spans="1:6" ht="18" customHeight="1">
      <c r="A13" s="81" t="s">
        <v>215</v>
      </c>
      <c r="B13" s="54" t="s">
        <v>210</v>
      </c>
      <c r="C13" s="82"/>
      <c r="D13" s="54" t="s">
        <v>275</v>
      </c>
      <c r="E13" s="31">
        <v>748</v>
      </c>
      <c r="F13" s="80"/>
    </row>
    <row r="14" spans="1:6" ht="18" customHeight="1">
      <c r="A14" s="81" t="s">
        <v>217</v>
      </c>
      <c r="B14" s="54" t="s">
        <v>276</v>
      </c>
      <c r="C14" s="82"/>
      <c r="D14" s="45" t="s">
        <v>211</v>
      </c>
      <c r="E14" s="31"/>
      <c r="F14" s="80"/>
    </row>
    <row r="15" spans="1:6" ht="18" customHeight="1">
      <c r="A15" s="81" t="s">
        <v>219</v>
      </c>
      <c r="B15" s="54" t="s">
        <v>277</v>
      </c>
      <c r="C15" s="83"/>
      <c r="D15" s="54"/>
      <c r="E15" s="31"/>
      <c r="F15" s="80"/>
    </row>
    <row r="16" spans="1:6" ht="15" customHeight="1" thickBot="1">
      <c r="A16" s="81" t="s">
        <v>220</v>
      </c>
      <c r="B16" s="54"/>
      <c r="C16" s="31"/>
      <c r="D16" s="54"/>
      <c r="E16" s="31"/>
      <c r="F16" s="80"/>
    </row>
    <row r="17" spans="1:6" ht="18" customHeight="1" thickBot="1">
      <c r="A17" s="84" t="s">
        <v>221</v>
      </c>
      <c r="B17" s="60" t="s">
        <v>222</v>
      </c>
      <c r="C17" s="85">
        <f>SUM(C7:C16)</f>
        <v>110</v>
      </c>
      <c r="D17" s="60" t="s">
        <v>223</v>
      </c>
      <c r="E17" s="41">
        <f>SUM(E7:E16)</f>
        <v>3874</v>
      </c>
      <c r="F17" s="86"/>
    </row>
    <row r="18" spans="1:6" ht="18" customHeight="1">
      <c r="A18" s="87" t="s">
        <v>224</v>
      </c>
      <c r="B18" s="88" t="s">
        <v>278</v>
      </c>
      <c r="C18" s="89"/>
      <c r="D18" s="45" t="s">
        <v>226</v>
      </c>
      <c r="E18" s="55"/>
      <c r="F18" s="90"/>
    </row>
    <row r="19" spans="1:6" ht="18" customHeight="1">
      <c r="A19" s="81" t="s">
        <v>227</v>
      </c>
      <c r="B19" s="45" t="s">
        <v>231</v>
      </c>
      <c r="C19" s="91"/>
      <c r="D19" s="45" t="s">
        <v>279</v>
      </c>
      <c r="E19" s="49"/>
      <c r="F19" s="90"/>
    </row>
    <row r="20" spans="1:6" ht="18" customHeight="1">
      <c r="A20" s="81" t="s">
        <v>230</v>
      </c>
      <c r="B20" s="45" t="s">
        <v>280</v>
      </c>
      <c r="C20" s="91"/>
      <c r="D20" s="45" t="s">
        <v>281</v>
      </c>
      <c r="E20" s="49"/>
      <c r="F20" s="90"/>
    </row>
    <row r="21" spans="1:6" ht="18" customHeight="1">
      <c r="A21" s="81" t="s">
        <v>233</v>
      </c>
      <c r="B21" s="45" t="s">
        <v>282</v>
      </c>
      <c r="C21" s="91"/>
      <c r="D21" s="45" t="s">
        <v>235</v>
      </c>
      <c r="E21" s="49"/>
      <c r="F21" s="90"/>
    </row>
    <row r="22" spans="1:6" ht="18" customHeight="1">
      <c r="A22" s="81" t="s">
        <v>236</v>
      </c>
      <c r="B22" s="45" t="s">
        <v>283</v>
      </c>
      <c r="C22" s="91"/>
      <c r="D22" s="51" t="s">
        <v>238</v>
      </c>
      <c r="E22" s="49"/>
      <c r="F22" s="90"/>
    </row>
    <row r="23" spans="1:6" ht="18" customHeight="1">
      <c r="A23" s="81" t="s">
        <v>239</v>
      </c>
      <c r="B23" s="51" t="s">
        <v>284</v>
      </c>
      <c r="C23" s="91"/>
      <c r="D23" s="45" t="s">
        <v>285</v>
      </c>
      <c r="E23" s="49"/>
      <c r="F23" s="90"/>
    </row>
    <row r="24" spans="1:6" ht="18" customHeight="1">
      <c r="A24" s="81" t="s">
        <v>242</v>
      </c>
      <c r="B24" s="45" t="s">
        <v>243</v>
      </c>
      <c r="C24" s="91"/>
      <c r="D24" s="53" t="s">
        <v>247</v>
      </c>
      <c r="E24" s="49"/>
      <c r="F24" s="90"/>
    </row>
    <row r="25" spans="1:6" ht="18" customHeight="1">
      <c r="A25" s="81" t="s">
        <v>245</v>
      </c>
      <c r="B25" s="53" t="s">
        <v>286</v>
      </c>
      <c r="C25" s="91">
        <v>517</v>
      </c>
      <c r="D25" s="54" t="s">
        <v>287</v>
      </c>
      <c r="E25" s="49"/>
      <c r="F25" s="90"/>
    </row>
    <row r="26" spans="1:6" ht="18" customHeight="1" thickBot="1">
      <c r="A26" s="92" t="s">
        <v>248</v>
      </c>
      <c r="B26" s="58"/>
      <c r="C26" s="91"/>
      <c r="D26" s="53"/>
      <c r="E26" s="49"/>
      <c r="F26" s="90"/>
    </row>
    <row r="27" spans="1:6" ht="18" customHeight="1" thickBot="1">
      <c r="A27" s="93" t="s">
        <v>250</v>
      </c>
      <c r="B27" s="60" t="s">
        <v>288</v>
      </c>
      <c r="C27" s="85">
        <f>SUM(C18:C26)</f>
        <v>517</v>
      </c>
      <c r="D27" s="60" t="s">
        <v>289</v>
      </c>
      <c r="E27" s="94">
        <f>SUM(E18:E26)</f>
        <v>0</v>
      </c>
      <c r="F27" s="95"/>
    </row>
    <row r="28" spans="1:6" ht="18" customHeight="1" thickBot="1">
      <c r="A28" s="93" t="s">
        <v>252</v>
      </c>
      <c r="B28" s="62" t="s">
        <v>290</v>
      </c>
      <c r="C28" s="96">
        <f>+C17+C18+C27</f>
        <v>627</v>
      </c>
      <c r="D28" s="62" t="s">
        <v>291</v>
      </c>
      <c r="E28" s="97">
        <f>+E17+E27</f>
        <v>3874</v>
      </c>
      <c r="F28" s="98"/>
    </row>
    <row r="29" spans="1:6" ht="18" customHeight="1" thickBot="1">
      <c r="A29" s="93" t="s">
        <v>255</v>
      </c>
      <c r="B29" s="99" t="s">
        <v>258</v>
      </c>
      <c r="C29" s="100">
        <f>E28-C28</f>
        <v>3247</v>
      </c>
      <c r="D29" s="99" t="s">
        <v>259</v>
      </c>
      <c r="E29" s="101"/>
      <c r="F29" s="102"/>
    </row>
    <row r="30" spans="1:6" ht="18" customHeight="1"/>
  </sheetData>
  <mergeCells count="3">
    <mergeCell ref="A4:A5"/>
    <mergeCell ref="D4:E4"/>
    <mergeCell ref="A2:E2"/>
  </mergeCells>
  <phoneticPr fontId="9" type="noConversion"/>
  <pageMargins left="0.7" right="0.7" top="0.75" bottom="0.75" header="0.3" footer="0.3"/>
  <pageSetup paperSize="9" scale="98" orientation="landscape" r:id="rId1"/>
  <headerFooter alignWithMargins="0">
    <oddHeader>&amp;R5.2. melléklet a 4/2016. (III.31.)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01</vt:lpstr>
      <vt:lpstr>02</vt:lpstr>
      <vt:lpstr>03</vt:lpstr>
      <vt:lpstr>04</vt:lpstr>
      <vt:lpstr>5.1</vt:lpstr>
      <vt:lpstr>5.2</vt:lpstr>
      <vt:lpstr>'5.2'!Nyomtatási_terület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Gabi</cp:lastModifiedBy>
  <cp:lastPrinted>2016-03-21T13:27:14Z</cp:lastPrinted>
  <dcterms:created xsi:type="dcterms:W3CDTF">2014-01-13T16:29:21Z</dcterms:created>
  <dcterms:modified xsi:type="dcterms:W3CDTF">2016-04-06T11:01:52Z</dcterms:modified>
</cp:coreProperties>
</file>