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575" activeTab="0"/>
  </bookViews>
  <sheets>
    <sheet name="Előirányzat-nyilvántartás" sheetId="1" r:id="rId1"/>
  </sheets>
  <definedNames/>
  <calcPr fullCalcOnLoad="1"/>
</workbook>
</file>

<file path=xl/sharedStrings.xml><?xml version="1.0" encoding="utf-8"?>
<sst xmlns="http://schemas.openxmlformats.org/spreadsheetml/2006/main" count="66" uniqueCount="46">
  <si>
    <t>1.</t>
  </si>
  <si>
    <t>2.</t>
  </si>
  <si>
    <t>3.</t>
  </si>
  <si>
    <t>4.</t>
  </si>
  <si>
    <t>5.</t>
  </si>
  <si>
    <t>6.</t>
  </si>
  <si>
    <t>7.</t>
  </si>
  <si>
    <t>Személyi juttatások</t>
  </si>
  <si>
    <t>Dologi kiadások</t>
  </si>
  <si>
    <t xml:space="preserve"> </t>
  </si>
  <si>
    <t>Járulékok</t>
  </si>
  <si>
    <t>Összesen</t>
  </si>
  <si>
    <t>Adatok: ezer forintban!</t>
  </si>
  <si>
    <t>Sor-szám</t>
  </si>
  <si>
    <t>Az előirányzatokat jóváhagyó rendelet száma</t>
  </si>
  <si>
    <t>Működési bevételek</t>
  </si>
  <si>
    <t>Felhalm.
bevételek</t>
  </si>
  <si>
    <t>Támoga-
tások</t>
  </si>
  <si>
    <t>Átvett 
pénzeszk.</t>
  </si>
  <si>
    <t>Finan-
szírozási
bevételek</t>
  </si>
  <si>
    <t>Pénzforga-
lom nélk.
bevételek</t>
  </si>
  <si>
    <t>I. Módosítás utáni előir. (1±2)</t>
  </si>
  <si>
    <t>Felhalm.
kiadások</t>
  </si>
  <si>
    <t>Tarta-
lékok</t>
  </si>
  <si>
    <t>Finansz.
kiadások</t>
  </si>
  <si>
    <t>II. Módosítás utáni előir. (3±4)</t>
  </si>
  <si>
    <t>Társadalom- és szocpol.jutt.</t>
  </si>
  <si>
    <t>III. Módosítás utáni előir. (5±6)</t>
  </si>
  <si>
    <t>Eredeti előirányzat 
(8/2013. (II.28.) ör. rendelet</t>
  </si>
  <si>
    <t>I. Módosítás (+,-) ör. rendelet</t>
  </si>
  <si>
    <t>II. Módosítás (+,-) 
 ör. rendelet</t>
  </si>
  <si>
    <t>I. Módosítás (+,-) 
 ör. rendelet</t>
  </si>
  <si>
    <t>II. Módosítás (+,-) 
 ör. Rendelet</t>
  </si>
  <si>
    <t>III. Módosítás (+,-) 
 ör. rendelet</t>
  </si>
  <si>
    <t>III. Módosítás (+,-) 
 ör. Rendelet</t>
  </si>
  <si>
    <t>IV. Módosítás (+,-) 
 ör. rendelet</t>
  </si>
  <si>
    <t>IV. Módosítás utáni előir. (7±8)</t>
  </si>
  <si>
    <t>IV. Módosítás (+,-) 
 ör. Rendelet</t>
  </si>
  <si>
    <t>V. Módosítás (+,-) 
 ör. rendelet</t>
  </si>
  <si>
    <t>V. Módosítás (+,-) 
 ör. Rendelet</t>
  </si>
  <si>
    <t>V. Módosítás utáni előir. (9±10)</t>
  </si>
  <si>
    <t>Előirányzat-nyilvántartás                                                                                                                                                    2.sz melléklet</t>
  </si>
  <si>
    <t>Záró Módosítás utáni előir. (11±12)</t>
  </si>
  <si>
    <t>VI. Módosítás (+,-) 
 ör. Rendelet</t>
  </si>
  <si>
    <t>VI. Módosítás (+,-) 
 ör. rendelet</t>
  </si>
  <si>
    <t>Záró  Módosítás utáni előir. (11±12)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</si>
</sst>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24">
    <font>
      <sz val="10"/>
      <name val="Times New Roman CE"/>
      <family val="0"/>
    </font>
    <font>
      <sz val="11"/>
      <color indexed="8"/>
      <name val="Calibri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"/>
      <family val="2"/>
    </font>
    <font>
      <sz val="8"/>
      <name val="Times New Roman CE"/>
      <family val="0"/>
    </font>
    <font>
      <b/>
      <sz val="10"/>
      <name val="Garamond"/>
      <family val="1"/>
    </font>
    <font>
      <sz val="10"/>
      <name val="Garamond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15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9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4" borderId="7" applyNumberFormat="0" applyFont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16" borderId="8" applyNumberFormat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7" borderId="0" applyNumberFormat="0" applyBorder="0" applyAlignment="0" applyProtection="0"/>
    <xf numFmtId="0" fontId="14" fillId="7" borderId="0" applyNumberFormat="0" applyBorder="0" applyAlignment="0" applyProtection="0"/>
    <xf numFmtId="0" fontId="17" fillId="16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16" borderId="0" xfId="0" applyFont="1" applyFill="1" applyAlignment="1">
      <alignment vertical="center"/>
    </xf>
    <xf numFmtId="0" fontId="6" fillId="16" borderId="10" xfId="0" applyFont="1" applyFill="1" applyBorder="1" applyAlignment="1">
      <alignment horizontal="center" vertical="center" wrapText="1"/>
    </xf>
    <xf numFmtId="0" fontId="6" fillId="16" borderId="11" xfId="0" applyFont="1" applyFill="1" applyBorder="1" applyAlignment="1">
      <alignment horizontal="center" vertical="center" wrapText="1"/>
    </xf>
    <xf numFmtId="0" fontId="6" fillId="16" borderId="12" xfId="0" applyFont="1" applyFill="1" applyBorder="1" applyAlignment="1">
      <alignment horizontal="center" vertical="center" wrapText="1"/>
    </xf>
    <xf numFmtId="0" fontId="6" fillId="16" borderId="13" xfId="0" applyFont="1" applyFill="1" applyBorder="1" applyAlignment="1">
      <alignment horizontal="center" vertical="center" wrapText="1"/>
    </xf>
    <xf numFmtId="0" fontId="6" fillId="16" borderId="14" xfId="0" applyFont="1" applyFill="1" applyBorder="1" applyAlignment="1">
      <alignment horizontal="center" vertical="center" wrapText="1"/>
    </xf>
    <xf numFmtId="0" fontId="6" fillId="16" borderId="15" xfId="0" applyFont="1" applyFill="1" applyBorder="1" applyAlignment="1">
      <alignment horizontal="center" vertical="center" wrapText="1"/>
    </xf>
    <xf numFmtId="0" fontId="7" fillId="16" borderId="0" xfId="0" applyFont="1" applyFill="1" applyAlignment="1">
      <alignment horizontal="center" vertical="center"/>
    </xf>
    <xf numFmtId="0" fontId="6" fillId="16" borderId="16" xfId="0" applyFont="1" applyFill="1" applyBorder="1" applyAlignment="1">
      <alignment horizontal="center" vertical="center" wrapText="1"/>
    </xf>
    <xf numFmtId="0" fontId="6" fillId="16" borderId="17" xfId="0" applyFont="1" applyFill="1" applyBorder="1" applyAlignment="1">
      <alignment horizontal="center" vertical="center" wrapText="1"/>
    </xf>
    <xf numFmtId="0" fontId="6" fillId="16" borderId="18" xfId="0" applyFont="1" applyFill="1" applyBorder="1" applyAlignment="1">
      <alignment horizontal="center" vertical="center" wrapText="1"/>
    </xf>
    <xf numFmtId="0" fontId="6" fillId="16" borderId="19" xfId="0" applyFont="1" applyFill="1" applyBorder="1" applyAlignment="1">
      <alignment horizontal="center" vertical="center" wrapText="1"/>
    </xf>
    <xf numFmtId="0" fontId="6" fillId="16" borderId="15" xfId="0" applyFont="1" applyFill="1" applyBorder="1" applyAlignment="1">
      <alignment horizontal="center" vertical="center"/>
    </xf>
    <xf numFmtId="0" fontId="6" fillId="16" borderId="0" xfId="0" applyFont="1" applyFill="1" applyAlignment="1">
      <alignment horizontal="center" vertical="center"/>
    </xf>
    <xf numFmtId="0" fontId="7" fillId="16" borderId="16" xfId="0" applyFont="1" applyFill="1" applyBorder="1" applyAlignment="1">
      <alignment horizontal="center" vertical="center"/>
    </xf>
    <xf numFmtId="0" fontId="7" fillId="16" borderId="15" xfId="0" applyFont="1" applyFill="1" applyBorder="1" applyAlignment="1" applyProtection="1">
      <alignment horizontal="left" vertical="center" wrapText="1"/>
      <protection locked="0"/>
    </xf>
    <xf numFmtId="164" fontId="7" fillId="16" borderId="17" xfId="0" applyNumberFormat="1" applyFont="1" applyFill="1" applyBorder="1" applyAlignment="1" applyProtection="1">
      <alignment vertical="center"/>
      <protection locked="0"/>
    </xf>
    <xf numFmtId="164" fontId="7" fillId="16" borderId="15" xfId="0" applyNumberFormat="1" applyFont="1" applyFill="1" applyBorder="1" applyAlignment="1" applyProtection="1">
      <alignment vertical="center"/>
      <protection/>
    </xf>
    <xf numFmtId="0" fontId="7" fillId="16" borderId="20" xfId="0" applyFont="1" applyFill="1" applyBorder="1" applyAlignment="1">
      <alignment horizontal="center" vertical="center"/>
    </xf>
    <xf numFmtId="0" fontId="7" fillId="16" borderId="21" xfId="0" applyFont="1" applyFill="1" applyBorder="1" applyAlignment="1" applyProtection="1">
      <alignment horizontal="left" vertical="center" wrapText="1"/>
      <protection locked="0"/>
    </xf>
    <xf numFmtId="164" fontId="7" fillId="16" borderId="22" xfId="0" applyNumberFormat="1" applyFont="1" applyFill="1" applyBorder="1" applyAlignment="1" applyProtection="1">
      <alignment vertical="center"/>
      <protection locked="0"/>
    </xf>
    <xf numFmtId="0" fontId="6" fillId="16" borderId="16" xfId="0" applyFont="1" applyFill="1" applyBorder="1" applyAlignment="1">
      <alignment horizontal="center" vertical="center"/>
    </xf>
    <xf numFmtId="0" fontId="6" fillId="16" borderId="15" xfId="0" applyFont="1" applyFill="1" applyBorder="1" applyAlignment="1">
      <alignment vertical="center"/>
    </xf>
    <xf numFmtId="164" fontId="6" fillId="16" borderId="17" xfId="0" applyNumberFormat="1" applyFont="1" applyFill="1" applyBorder="1" applyAlignment="1">
      <alignment vertical="center"/>
    </xf>
    <xf numFmtId="164" fontId="6" fillId="16" borderId="18" xfId="0" applyNumberFormat="1" applyFont="1" applyFill="1" applyBorder="1" applyAlignment="1">
      <alignment vertical="center"/>
    </xf>
    <xf numFmtId="164" fontId="6" fillId="16" borderId="19" xfId="0" applyNumberFormat="1" applyFont="1" applyFill="1" applyBorder="1" applyAlignment="1">
      <alignment vertical="center"/>
    </xf>
    <xf numFmtId="164" fontId="6" fillId="16" borderId="15" xfId="0" applyNumberFormat="1" applyFont="1" applyFill="1" applyBorder="1" applyAlignment="1" applyProtection="1">
      <alignment vertical="center"/>
      <protection/>
    </xf>
    <xf numFmtId="0" fontId="6" fillId="16" borderId="0" xfId="0" applyFont="1" applyFill="1" applyAlignment="1">
      <alignment vertical="center"/>
    </xf>
    <xf numFmtId="0" fontId="7" fillId="16" borderId="15" xfId="0" applyFont="1" applyFill="1" applyBorder="1" applyAlignment="1">
      <alignment vertical="center"/>
    </xf>
    <xf numFmtId="0" fontId="6" fillId="16" borderId="23" xfId="0" applyFont="1" applyFill="1" applyBorder="1" applyAlignment="1">
      <alignment horizontal="right" vertical="center"/>
    </xf>
    <xf numFmtId="0" fontId="6" fillId="16" borderId="0" xfId="0" applyFont="1" applyFill="1" applyAlignment="1">
      <alignment horizontal="center" vertical="center"/>
    </xf>
    <xf numFmtId="0" fontId="7" fillId="16" borderId="24" xfId="0" applyFont="1" applyFill="1" applyBorder="1" applyAlignment="1">
      <alignment horizontal="center" vertical="center"/>
    </xf>
    <xf numFmtId="0" fontId="7" fillId="16" borderId="25" xfId="0" applyFont="1" applyFill="1" applyBorder="1" applyAlignment="1" applyProtection="1">
      <alignment horizontal="left" vertical="center" wrapText="1"/>
      <protection locked="0"/>
    </xf>
    <xf numFmtId="164" fontId="7" fillId="16" borderId="26" xfId="0" applyNumberFormat="1" applyFont="1" applyFill="1" applyBorder="1" applyAlignment="1" applyProtection="1">
      <alignment vertical="center"/>
      <protection locked="0"/>
    </xf>
    <xf numFmtId="164" fontId="7" fillId="16" borderId="27" xfId="0" applyNumberFormat="1" applyFont="1" applyFill="1" applyBorder="1" applyAlignment="1" applyProtection="1">
      <alignment vertical="center"/>
      <protection/>
    </xf>
    <xf numFmtId="0" fontId="7" fillId="16" borderId="28" xfId="0" applyFont="1" applyFill="1" applyBorder="1" applyAlignment="1">
      <alignment horizontal="center" vertical="center"/>
    </xf>
    <xf numFmtId="164" fontId="7" fillId="16" borderId="29" xfId="0" applyNumberFormat="1" applyFont="1" applyFill="1" applyBorder="1" applyAlignment="1" applyProtection="1">
      <alignment vertical="center"/>
      <protection locked="0"/>
    </xf>
    <xf numFmtId="164" fontId="7" fillId="16" borderId="30" xfId="0" applyNumberFormat="1" applyFont="1" applyFill="1" applyBorder="1" applyAlignment="1" applyProtection="1">
      <alignment vertical="center"/>
      <protection/>
    </xf>
    <xf numFmtId="0" fontId="7" fillId="16" borderId="31" xfId="0" applyFont="1" applyFill="1" applyBorder="1" applyAlignment="1">
      <alignment horizontal="center" vertical="center"/>
    </xf>
    <xf numFmtId="0" fontId="7" fillId="16" borderId="32" xfId="0" applyFont="1" applyFill="1" applyBorder="1" applyAlignment="1">
      <alignment horizontal="center" vertical="center"/>
    </xf>
    <xf numFmtId="164" fontId="7" fillId="16" borderId="33" xfId="0" applyNumberFormat="1" applyFont="1" applyFill="1" applyBorder="1" applyAlignment="1" applyProtection="1">
      <alignment vertical="center"/>
      <protection locked="0"/>
    </xf>
    <xf numFmtId="164" fontId="7" fillId="16" borderId="34" xfId="0" applyNumberFormat="1" applyFont="1" applyFill="1" applyBorder="1" applyAlignment="1" applyProtection="1">
      <alignment vertical="center"/>
      <protection/>
    </xf>
    <xf numFmtId="0" fontId="6" fillId="16" borderId="0" xfId="0" applyFont="1" applyFill="1" applyBorder="1" applyAlignment="1">
      <alignment horizontal="center" vertical="center"/>
    </xf>
    <xf numFmtId="0" fontId="6" fillId="16" borderId="0" xfId="0" applyFont="1" applyFill="1" applyBorder="1" applyAlignment="1">
      <alignment vertical="center"/>
    </xf>
    <xf numFmtId="164" fontId="6" fillId="16" borderId="0" xfId="0" applyNumberFormat="1" applyFont="1" applyFill="1" applyBorder="1" applyAlignment="1">
      <alignment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7">
      <selection activeCell="Q19" sqref="Q19"/>
    </sheetView>
  </sheetViews>
  <sheetFormatPr defaultColWidth="9.00390625" defaultRowHeight="12.75"/>
  <cols>
    <col min="1" max="1" width="7.00390625" style="1" customWidth="1"/>
    <col min="2" max="2" width="34.125" style="1" customWidth="1"/>
    <col min="3" max="3" width="11.50390625" style="1" customWidth="1"/>
    <col min="4" max="4" width="10.875" style="1" customWidth="1"/>
    <col min="5" max="5" width="12.125" style="1" customWidth="1"/>
    <col min="6" max="6" width="11.125" style="1" customWidth="1"/>
    <col min="7" max="7" width="10.375" style="1" customWidth="1"/>
    <col min="8" max="8" width="11.625" style="1" customWidth="1"/>
    <col min="9" max="9" width="13.00390625" style="1" customWidth="1"/>
    <col min="10" max="10" width="10.625" style="1" customWidth="1"/>
    <col min="11" max="11" width="11.50390625" style="1" customWidth="1"/>
    <col min="12" max="16384" width="9.375" style="1" customWidth="1"/>
  </cols>
  <sheetData>
    <row r="1" spans="1:9" ht="39.75" customHeight="1">
      <c r="A1" s="31" t="s">
        <v>41</v>
      </c>
      <c r="B1" s="31"/>
      <c r="C1" s="31"/>
      <c r="D1" s="31"/>
      <c r="E1" s="31"/>
      <c r="F1" s="31"/>
      <c r="G1" s="31"/>
      <c r="H1" s="31"/>
      <c r="I1" s="31"/>
    </row>
    <row r="2" spans="8:9" ht="13.5" thickBot="1">
      <c r="H2" s="30" t="s">
        <v>12</v>
      </c>
      <c r="I2" s="30"/>
    </row>
    <row r="3" spans="1:9" s="8" customFormat="1" ht="39" thickBot="1">
      <c r="A3" s="2" t="s">
        <v>13</v>
      </c>
      <c r="B3" s="3" t="s">
        <v>14</v>
      </c>
      <c r="C3" s="4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6" t="s">
        <v>20</v>
      </c>
      <c r="I3" s="7" t="s">
        <v>11</v>
      </c>
    </row>
    <row r="4" spans="1:9" s="14" customFormat="1" ht="13.5" thickBot="1">
      <c r="A4" s="9">
        <v>1</v>
      </c>
      <c r="B4" s="7">
        <v>2</v>
      </c>
      <c r="C4" s="10">
        <v>3</v>
      </c>
      <c r="D4" s="11">
        <v>4</v>
      </c>
      <c r="E4" s="11">
        <v>5</v>
      </c>
      <c r="F4" s="11">
        <v>6</v>
      </c>
      <c r="G4" s="11">
        <v>7</v>
      </c>
      <c r="H4" s="12">
        <v>8</v>
      </c>
      <c r="I4" s="13">
        <v>9</v>
      </c>
    </row>
    <row r="5" spans="1:9" ht="26.25" thickBot="1">
      <c r="A5" s="15" t="s">
        <v>0</v>
      </c>
      <c r="B5" s="16" t="s">
        <v>28</v>
      </c>
      <c r="C5" s="17">
        <v>171413</v>
      </c>
      <c r="D5" s="17">
        <v>3430</v>
      </c>
      <c r="E5" s="17">
        <v>303805</v>
      </c>
      <c r="F5" s="17">
        <v>39332</v>
      </c>
      <c r="G5" s="17">
        <v>4422</v>
      </c>
      <c r="H5" s="17"/>
      <c r="I5" s="18">
        <f>SUM(C5:H5)</f>
        <v>522402</v>
      </c>
    </row>
    <row r="6" spans="1:9" ht="13.5" thickBot="1">
      <c r="A6" s="19" t="s">
        <v>1</v>
      </c>
      <c r="B6" s="20" t="s">
        <v>29</v>
      </c>
      <c r="C6" s="21" t="s">
        <v>9</v>
      </c>
      <c r="D6" s="21"/>
      <c r="E6" s="21">
        <v>12566</v>
      </c>
      <c r="F6" s="21">
        <v>14523</v>
      </c>
      <c r="G6" s="21">
        <v>59813</v>
      </c>
      <c r="H6" s="21" t="s">
        <v>9</v>
      </c>
      <c r="I6" s="18">
        <f>SUM(C6:H6)</f>
        <v>86902</v>
      </c>
    </row>
    <row r="7" spans="1:9" s="28" customFormat="1" ht="13.5" thickBot="1">
      <c r="A7" s="22" t="s">
        <v>2</v>
      </c>
      <c r="B7" s="23" t="s">
        <v>21</v>
      </c>
      <c r="C7" s="24">
        <f>IF(AND(C6=0,D6=0,E6=0,F6=0,G6=0,H6=0),0,SUM(C5:C6))</f>
        <v>171413</v>
      </c>
      <c r="D7" s="25">
        <f>IF(AND(C6=0,D6=0,E6=0,F6=0,G6=0,H6=0),0,SUM(D5:D6))</f>
        <v>3430</v>
      </c>
      <c r="E7" s="25">
        <f>IF(AND(C6=0,D6=0,E6=0,F6=0,G6=0,H6=0),0,SUM(E5:E6))</f>
        <v>316371</v>
      </c>
      <c r="F7" s="25">
        <f>IF(AND(C6=0,D6=0,E6=0,F6=0,G6=0,H6=0),0,SUM(F5:F6))</f>
        <v>53855</v>
      </c>
      <c r="G7" s="25">
        <f>IF(AND(C6=0,D6=0,E6=0,F6=0,G6=0,H6=0),0,SUM(G5:G6))</f>
        <v>64235</v>
      </c>
      <c r="H7" s="26">
        <f>IF(AND(C6=0,D6=0,E6=0,F6=0,G6=0,H6=0),0,SUM(H5:H6))</f>
        <v>0</v>
      </c>
      <c r="I7" s="27">
        <f>IF(AND(C6=0,D6=0,E6=0,F6=0,G6=0,H6=0),0,SUM(I5:I6))</f>
        <v>609304</v>
      </c>
    </row>
    <row r="8" spans="1:9" ht="26.25" thickBot="1">
      <c r="A8" s="19" t="s">
        <v>3</v>
      </c>
      <c r="B8" s="20" t="s">
        <v>30</v>
      </c>
      <c r="C8" s="21" t="s">
        <v>9</v>
      </c>
      <c r="D8" s="21"/>
      <c r="E8" s="21">
        <v>4445</v>
      </c>
      <c r="F8" s="21">
        <v>3459</v>
      </c>
      <c r="G8" s="21"/>
      <c r="H8" s="21" t="s">
        <v>9</v>
      </c>
      <c r="I8" s="18">
        <f>SUM(C8:H8)</f>
        <v>7904</v>
      </c>
    </row>
    <row r="9" spans="1:9" s="28" customFormat="1" ht="13.5" thickBot="1">
      <c r="A9" s="22" t="s">
        <v>4</v>
      </c>
      <c r="B9" s="23" t="s">
        <v>25</v>
      </c>
      <c r="C9" s="24">
        <f>SUM(C7:C8)</f>
        <v>171413</v>
      </c>
      <c r="D9" s="24">
        <f aca="true" t="shared" si="0" ref="D9:I9">SUM(D7:D8)</f>
        <v>3430</v>
      </c>
      <c r="E9" s="24">
        <f t="shared" si="0"/>
        <v>320816</v>
      </c>
      <c r="F9" s="24">
        <f t="shared" si="0"/>
        <v>57314</v>
      </c>
      <c r="G9" s="24">
        <f t="shared" si="0"/>
        <v>64235</v>
      </c>
      <c r="H9" s="24">
        <f t="shared" si="0"/>
        <v>0</v>
      </c>
      <c r="I9" s="24">
        <f t="shared" si="0"/>
        <v>617208</v>
      </c>
    </row>
    <row r="10" spans="1:9" ht="26.25" thickBot="1">
      <c r="A10" s="19" t="s">
        <v>5</v>
      </c>
      <c r="B10" s="20" t="s">
        <v>33</v>
      </c>
      <c r="C10" s="21"/>
      <c r="D10" s="21"/>
      <c r="E10" s="21">
        <v>1714</v>
      </c>
      <c r="F10" s="21"/>
      <c r="G10" s="21"/>
      <c r="H10" s="21"/>
      <c r="I10" s="18">
        <f>SUM(C10:H10)</f>
        <v>1714</v>
      </c>
    </row>
    <row r="11" spans="1:9" s="28" customFormat="1" ht="13.5" thickBot="1">
      <c r="A11" s="22" t="s">
        <v>6</v>
      </c>
      <c r="B11" s="23" t="s">
        <v>27</v>
      </c>
      <c r="C11" s="24">
        <f>C9+C10</f>
        <v>171413</v>
      </c>
      <c r="D11" s="24">
        <f aca="true" t="shared" si="1" ref="D11:I11">D9+D10</f>
        <v>3430</v>
      </c>
      <c r="E11" s="24">
        <f t="shared" si="1"/>
        <v>322530</v>
      </c>
      <c r="F11" s="24">
        <f t="shared" si="1"/>
        <v>57314</v>
      </c>
      <c r="G11" s="24">
        <f t="shared" si="1"/>
        <v>64235</v>
      </c>
      <c r="H11" s="24">
        <f t="shared" si="1"/>
        <v>0</v>
      </c>
      <c r="I11" s="24">
        <f t="shared" si="1"/>
        <v>618922</v>
      </c>
    </row>
    <row r="12" spans="1:9" s="28" customFormat="1" ht="26.25" thickBot="1">
      <c r="A12" s="19">
        <v>8</v>
      </c>
      <c r="B12" s="20" t="s">
        <v>35</v>
      </c>
      <c r="C12" s="21"/>
      <c r="D12" s="21"/>
      <c r="E12" s="21">
        <v>1048</v>
      </c>
      <c r="F12" s="21"/>
      <c r="G12" s="21"/>
      <c r="H12" s="21"/>
      <c r="I12" s="18">
        <f>SUM(C12:H12)</f>
        <v>1048</v>
      </c>
    </row>
    <row r="13" spans="1:9" s="28" customFormat="1" ht="13.5" thickBot="1">
      <c r="A13" s="22">
        <v>9</v>
      </c>
      <c r="B13" s="23" t="s">
        <v>36</v>
      </c>
      <c r="C13" s="24">
        <f>SUM(C11:C12)</f>
        <v>171413</v>
      </c>
      <c r="D13" s="24">
        <f aca="true" t="shared" si="2" ref="D13:I13">SUM(D11:D12)</f>
        <v>3430</v>
      </c>
      <c r="E13" s="24">
        <f t="shared" si="2"/>
        <v>323578</v>
      </c>
      <c r="F13" s="24">
        <f t="shared" si="2"/>
        <v>57314</v>
      </c>
      <c r="G13" s="24">
        <f t="shared" si="2"/>
        <v>64235</v>
      </c>
      <c r="H13" s="24">
        <f t="shared" si="2"/>
        <v>0</v>
      </c>
      <c r="I13" s="24">
        <f t="shared" si="2"/>
        <v>619970</v>
      </c>
    </row>
    <row r="14" spans="1:9" s="28" customFormat="1" ht="26.25" thickBot="1">
      <c r="A14" s="32">
        <v>10</v>
      </c>
      <c r="B14" s="33" t="s">
        <v>38</v>
      </c>
      <c r="C14" s="34">
        <v>40972</v>
      </c>
      <c r="D14" s="34"/>
      <c r="E14" s="34">
        <v>6496</v>
      </c>
      <c r="F14" s="34">
        <v>4279</v>
      </c>
      <c r="G14" s="34"/>
      <c r="H14" s="34"/>
      <c r="I14" s="35">
        <f>SUM(C14:H14)</f>
        <v>51747</v>
      </c>
    </row>
    <row r="15" spans="1:9" s="28" customFormat="1" ht="13.5" thickBot="1">
      <c r="A15" s="39">
        <v>11</v>
      </c>
      <c r="B15" s="23" t="s">
        <v>40</v>
      </c>
      <c r="C15" s="24">
        <f>SUM(C13:C14)</f>
        <v>212385</v>
      </c>
      <c r="D15" s="24">
        <f aca="true" t="shared" si="3" ref="D15:I15">SUM(D13:D14)</f>
        <v>3430</v>
      </c>
      <c r="E15" s="24">
        <f t="shared" si="3"/>
        <v>330074</v>
      </c>
      <c r="F15" s="24">
        <f t="shared" si="3"/>
        <v>61593</v>
      </c>
      <c r="G15" s="24">
        <f t="shared" si="3"/>
        <v>64235</v>
      </c>
      <c r="H15" s="24">
        <f t="shared" si="3"/>
        <v>0</v>
      </c>
      <c r="I15" s="24">
        <f t="shared" si="3"/>
        <v>671717</v>
      </c>
    </row>
    <row r="16" spans="1:9" s="28" customFormat="1" ht="26.25" thickBot="1">
      <c r="A16" s="40">
        <v>12</v>
      </c>
      <c r="B16" s="33" t="s">
        <v>44</v>
      </c>
      <c r="C16" s="41">
        <v>22615</v>
      </c>
      <c r="D16" s="41"/>
      <c r="E16" s="41">
        <v>29687</v>
      </c>
      <c r="F16" s="41">
        <v>-938</v>
      </c>
      <c r="G16" s="41"/>
      <c r="H16" s="41"/>
      <c r="I16" s="42">
        <f>SUM(C16:H16)</f>
        <v>51364</v>
      </c>
    </row>
    <row r="17" spans="1:9" s="28" customFormat="1" ht="13.5" thickBot="1">
      <c r="A17" s="22">
        <v>13</v>
      </c>
      <c r="B17" s="23" t="s">
        <v>45</v>
      </c>
      <c r="C17" s="24">
        <f>SUM(C15:C16)</f>
        <v>235000</v>
      </c>
      <c r="D17" s="24">
        <f aca="true" t="shared" si="4" ref="D17:I17">SUM(D15:D16)</f>
        <v>3430</v>
      </c>
      <c r="E17" s="24">
        <f t="shared" si="4"/>
        <v>359761</v>
      </c>
      <c r="F17" s="24">
        <f t="shared" si="4"/>
        <v>60655</v>
      </c>
      <c r="G17" s="24">
        <f t="shared" si="4"/>
        <v>64235</v>
      </c>
      <c r="H17" s="24">
        <f t="shared" si="4"/>
        <v>0</v>
      </c>
      <c r="I17" s="24">
        <f t="shared" si="4"/>
        <v>723081</v>
      </c>
    </row>
    <row r="18" spans="1:9" s="28" customFormat="1" ht="12.75">
      <c r="A18" s="43"/>
      <c r="B18" s="44"/>
      <c r="C18" s="45"/>
      <c r="D18" s="45"/>
      <c r="E18" s="45"/>
      <c r="F18" s="45"/>
      <c r="G18" s="45"/>
      <c r="H18" s="45"/>
      <c r="I18" s="45"/>
    </row>
    <row r="19" spans="1:9" s="28" customFormat="1" ht="12.75">
      <c r="A19" s="43"/>
      <c r="B19" s="44"/>
      <c r="C19" s="45"/>
      <c r="D19" s="45"/>
      <c r="E19" s="45"/>
      <c r="F19" s="45"/>
      <c r="G19" s="45"/>
      <c r="H19" s="45"/>
      <c r="I19" s="45"/>
    </row>
    <row r="20" spans="1:9" s="28" customFormat="1" ht="12.75">
      <c r="A20" s="43"/>
      <c r="B20" s="44"/>
      <c r="C20" s="45"/>
      <c r="D20" s="45"/>
      <c r="E20" s="45"/>
      <c r="F20" s="45"/>
      <c r="G20" s="45"/>
      <c r="H20" s="45"/>
      <c r="I20" s="45"/>
    </row>
    <row r="21" spans="1:9" s="28" customFormat="1" ht="12.75">
      <c r="A21" s="43"/>
      <c r="B21" s="44"/>
      <c r="C21" s="45"/>
      <c r="D21" s="45"/>
      <c r="E21" s="45"/>
      <c r="F21" s="45"/>
      <c r="G21" s="45"/>
      <c r="H21" s="45"/>
      <c r="I21" s="45"/>
    </row>
    <row r="22" spans="1:9" s="28" customFormat="1" ht="12.75">
      <c r="A22" s="43"/>
      <c r="B22" s="44"/>
      <c r="C22" s="45"/>
      <c r="D22" s="45"/>
      <c r="E22" s="45"/>
      <c r="F22" s="45"/>
      <c r="G22" s="45"/>
      <c r="H22" s="45"/>
      <c r="I22" s="45"/>
    </row>
    <row r="23" spans="1:9" s="28" customFormat="1" ht="12.75">
      <c r="A23" s="43"/>
      <c r="B23" s="44"/>
      <c r="C23" s="45"/>
      <c r="D23" s="45"/>
      <c r="E23" s="45"/>
      <c r="F23" s="45"/>
      <c r="G23" s="45"/>
      <c r="H23" s="45"/>
      <c r="I23" s="45"/>
    </row>
    <row r="24" spans="1:9" s="28" customFormat="1" ht="12.75">
      <c r="A24" s="43"/>
      <c r="B24" s="44"/>
      <c r="C24" s="45"/>
      <c r="D24" s="45"/>
      <c r="E24" s="45"/>
      <c r="F24" s="45"/>
      <c r="G24" s="45"/>
      <c r="H24" s="45"/>
      <c r="I24" s="45"/>
    </row>
    <row r="25" spans="1:9" s="28" customFormat="1" ht="12.75">
      <c r="A25" s="43"/>
      <c r="B25" s="44"/>
      <c r="C25" s="45"/>
      <c r="D25" s="45"/>
      <c r="E25" s="45"/>
      <c r="F25" s="45"/>
      <c r="G25" s="45"/>
      <c r="H25" s="45"/>
      <c r="I25" s="45"/>
    </row>
    <row r="27" ht="13.5" thickBot="1"/>
    <row r="28" spans="1:11" ht="51.75" thickBot="1">
      <c r="A28" s="9" t="s">
        <v>13</v>
      </c>
      <c r="B28" s="7" t="s">
        <v>14</v>
      </c>
      <c r="C28" s="10" t="s">
        <v>7</v>
      </c>
      <c r="D28" s="11" t="s">
        <v>10</v>
      </c>
      <c r="E28" s="11" t="s">
        <v>8</v>
      </c>
      <c r="F28" s="11" t="s">
        <v>22</v>
      </c>
      <c r="G28" s="11" t="s">
        <v>17</v>
      </c>
      <c r="H28" s="11" t="s">
        <v>26</v>
      </c>
      <c r="I28" s="11" t="s">
        <v>23</v>
      </c>
      <c r="J28" s="12" t="s">
        <v>24</v>
      </c>
      <c r="K28" s="7" t="s">
        <v>11</v>
      </c>
    </row>
    <row r="29" spans="1:11" ht="13.5" thickBot="1">
      <c r="A29" s="9">
        <v>1</v>
      </c>
      <c r="B29" s="7">
        <v>2</v>
      </c>
      <c r="C29" s="10">
        <v>3</v>
      </c>
      <c r="D29" s="11">
        <v>4</v>
      </c>
      <c r="E29" s="11">
        <v>5</v>
      </c>
      <c r="F29" s="11">
        <v>6</v>
      </c>
      <c r="G29" s="11">
        <v>7</v>
      </c>
      <c r="H29" s="11">
        <v>8</v>
      </c>
      <c r="I29" s="11">
        <v>9</v>
      </c>
      <c r="J29" s="12">
        <v>10</v>
      </c>
      <c r="K29" s="13">
        <v>11</v>
      </c>
    </row>
    <row r="30" spans="1:11" ht="26.25" thickBot="1">
      <c r="A30" s="15" t="s">
        <v>0</v>
      </c>
      <c r="B30" s="16" t="s">
        <v>28</v>
      </c>
      <c r="C30" s="17">
        <v>99634</v>
      </c>
      <c r="D30" s="17">
        <v>27744</v>
      </c>
      <c r="E30" s="17">
        <v>123921</v>
      </c>
      <c r="F30" s="17">
        <v>21076</v>
      </c>
      <c r="G30" s="17">
        <v>204083</v>
      </c>
      <c r="H30" s="17">
        <v>5250</v>
      </c>
      <c r="I30" s="17">
        <v>40694</v>
      </c>
      <c r="J30" s="17"/>
      <c r="K30" s="18">
        <f>SUM(C30:J30)</f>
        <v>522402</v>
      </c>
    </row>
    <row r="31" spans="1:11" ht="26.25" thickBot="1">
      <c r="A31" s="19" t="s">
        <v>1</v>
      </c>
      <c r="B31" s="20" t="s">
        <v>31</v>
      </c>
      <c r="C31" s="21"/>
      <c r="D31" s="21"/>
      <c r="E31" s="21">
        <v>16368</v>
      </c>
      <c r="F31" s="21">
        <v>950</v>
      </c>
      <c r="G31" s="21">
        <v>29841</v>
      </c>
      <c r="H31" s="21">
        <v>2391</v>
      </c>
      <c r="I31" s="21">
        <v>37352</v>
      </c>
      <c r="J31" s="21"/>
      <c r="K31" s="18">
        <f>SUM(C31:J31)</f>
        <v>86902</v>
      </c>
    </row>
    <row r="32" spans="1:11" ht="13.5" thickBot="1">
      <c r="A32" s="15" t="s">
        <v>2</v>
      </c>
      <c r="B32" s="29" t="s">
        <v>21</v>
      </c>
      <c r="C32" s="24">
        <f>IF(AND(C31=0,D31=0,E31=0,F31=0,G31=0,H31=0,I31=0,J31=0),0,SUM(C30:C31))</f>
        <v>99634</v>
      </c>
      <c r="D32" s="25">
        <f>IF(AND(C31=0,D31=0,E31=0,F31=0,G31=0,H31=0,I31=0,J31=0),0,SUM(D30:D31))</f>
        <v>27744</v>
      </c>
      <c r="E32" s="25">
        <f>IF(AND(C31=0,D31=0,E31=0,F31=0,G31=0,H31=0,I31=0,J31=0),0,SUM(E30:E31))</f>
        <v>140289</v>
      </c>
      <c r="F32" s="25">
        <f>IF(AND(C31=0,D31=0,E31=0,F31=0,G31=0,H31=0,I31=0,J31=0),0,SUM(F30:F31))</f>
        <v>22026</v>
      </c>
      <c r="G32" s="25">
        <f>IF(AND(C31=0,D31=0,E31=0,F31=0,G31=0,H31=0,I31=0,J31=0),0,SUM(G30:G31))</f>
        <v>233924</v>
      </c>
      <c r="H32" s="25">
        <f>IF(AND(C31=0,D31=0,E31=0,F31=0,G31=0,H31=0,I31=0,J31=0),0,SUM(H30:H31))</f>
        <v>7641</v>
      </c>
      <c r="I32" s="25">
        <f>IF(AND(C31=0,D31=0,E31=0,F31=0,G31=0,H31=0,I31=0,J31=0),0,SUM(I30:I31))</f>
        <v>78046</v>
      </c>
      <c r="J32" s="26">
        <f>IF(AND(C31=0,D31=0,E31=0,F31=0,G31=0,H31=0,I31=0,J31=0),0,SUM(J30:J31))</f>
        <v>0</v>
      </c>
      <c r="K32" s="27">
        <f>SUM(C32:J32)</f>
        <v>609304</v>
      </c>
    </row>
    <row r="33" spans="1:11" ht="26.25" thickBot="1">
      <c r="A33" s="19" t="s">
        <v>3</v>
      </c>
      <c r="B33" s="20" t="s">
        <v>32</v>
      </c>
      <c r="C33" s="21">
        <v>1773</v>
      </c>
      <c r="D33" s="21">
        <v>480</v>
      </c>
      <c r="E33" s="21">
        <v>1122</v>
      </c>
      <c r="F33" s="21">
        <v>11775</v>
      </c>
      <c r="G33" s="21">
        <v>4035</v>
      </c>
      <c r="H33" s="21">
        <v>622</v>
      </c>
      <c r="I33" s="21">
        <v>-11903</v>
      </c>
      <c r="J33" s="21"/>
      <c r="K33" s="18">
        <f>SUM(C33:J33)</f>
        <v>7904</v>
      </c>
    </row>
    <row r="34" spans="1:11" ht="13.5" thickBot="1">
      <c r="A34" s="15" t="s">
        <v>4</v>
      </c>
      <c r="B34" s="29" t="s">
        <v>25</v>
      </c>
      <c r="C34" s="24">
        <f>SUM(C32:C33)</f>
        <v>101407</v>
      </c>
      <c r="D34" s="24">
        <f aca="true" t="shared" si="5" ref="D34:K34">SUM(D32:D33)</f>
        <v>28224</v>
      </c>
      <c r="E34" s="24">
        <f t="shared" si="5"/>
        <v>141411</v>
      </c>
      <c r="F34" s="24">
        <f t="shared" si="5"/>
        <v>33801</v>
      </c>
      <c r="G34" s="24">
        <f t="shared" si="5"/>
        <v>237959</v>
      </c>
      <c r="H34" s="24">
        <f t="shared" si="5"/>
        <v>8263</v>
      </c>
      <c r="I34" s="24">
        <f t="shared" si="5"/>
        <v>66143</v>
      </c>
      <c r="J34" s="24">
        <f t="shared" si="5"/>
        <v>0</v>
      </c>
      <c r="K34" s="24">
        <f t="shared" si="5"/>
        <v>617208</v>
      </c>
    </row>
    <row r="35" spans="1:11" ht="26.25" thickBot="1">
      <c r="A35" s="19" t="s">
        <v>5</v>
      </c>
      <c r="B35" s="20" t="s">
        <v>34</v>
      </c>
      <c r="C35" s="21">
        <v>673</v>
      </c>
      <c r="D35" s="21">
        <v>182</v>
      </c>
      <c r="E35" s="21">
        <v>934</v>
      </c>
      <c r="F35" s="21">
        <v>10385</v>
      </c>
      <c r="G35" s="21">
        <v>902</v>
      </c>
      <c r="H35" s="21">
        <v>0</v>
      </c>
      <c r="I35" s="21">
        <v>-11362</v>
      </c>
      <c r="J35" s="21"/>
      <c r="K35" s="18">
        <f>SUM(C35:J35)</f>
        <v>1714</v>
      </c>
    </row>
    <row r="36" spans="1:11" s="28" customFormat="1" ht="13.5" thickBot="1">
      <c r="A36" s="22" t="s">
        <v>6</v>
      </c>
      <c r="B36" s="23" t="s">
        <v>27</v>
      </c>
      <c r="C36" s="24">
        <f>C34+C35</f>
        <v>102080</v>
      </c>
      <c r="D36" s="24">
        <f aca="true" t="shared" si="6" ref="D36:K36">D34+D35</f>
        <v>28406</v>
      </c>
      <c r="E36" s="24">
        <f>E34+E35</f>
        <v>142345</v>
      </c>
      <c r="F36" s="24">
        <f t="shared" si="6"/>
        <v>44186</v>
      </c>
      <c r="G36" s="24">
        <f t="shared" si="6"/>
        <v>238861</v>
      </c>
      <c r="H36" s="24">
        <f t="shared" si="6"/>
        <v>8263</v>
      </c>
      <c r="I36" s="24">
        <f t="shared" si="6"/>
        <v>54781</v>
      </c>
      <c r="J36" s="24">
        <f t="shared" si="6"/>
        <v>0</v>
      </c>
      <c r="K36" s="24">
        <f t="shared" si="6"/>
        <v>618922</v>
      </c>
    </row>
    <row r="37" spans="1:11" ht="26.25" thickBot="1">
      <c r="A37" s="19">
        <v>8</v>
      </c>
      <c r="B37" s="20" t="s">
        <v>37</v>
      </c>
      <c r="C37" s="21"/>
      <c r="D37" s="21"/>
      <c r="E37" s="21"/>
      <c r="F37" s="21"/>
      <c r="G37" s="21">
        <v>524</v>
      </c>
      <c r="H37" s="21">
        <v>524</v>
      </c>
      <c r="I37" s="21"/>
      <c r="J37" s="21"/>
      <c r="K37" s="18">
        <f>SUM(C37:J37)</f>
        <v>1048</v>
      </c>
    </row>
    <row r="38" spans="1:11" s="28" customFormat="1" ht="13.5" thickBot="1">
      <c r="A38" s="22">
        <v>9</v>
      </c>
      <c r="B38" s="23" t="s">
        <v>36</v>
      </c>
      <c r="C38" s="24">
        <f>SUM(C36:C37)</f>
        <v>102080</v>
      </c>
      <c r="D38" s="24">
        <f aca="true" t="shared" si="7" ref="D38:K38">SUM(D36:D37)</f>
        <v>28406</v>
      </c>
      <c r="E38" s="24">
        <f t="shared" si="7"/>
        <v>142345</v>
      </c>
      <c r="F38" s="24">
        <f t="shared" si="7"/>
        <v>44186</v>
      </c>
      <c r="G38" s="24">
        <f t="shared" si="7"/>
        <v>239385</v>
      </c>
      <c r="H38" s="24">
        <f t="shared" si="7"/>
        <v>8787</v>
      </c>
      <c r="I38" s="24">
        <f t="shared" si="7"/>
        <v>54781</v>
      </c>
      <c r="J38" s="24">
        <f t="shared" si="7"/>
        <v>0</v>
      </c>
      <c r="K38" s="24">
        <f t="shared" si="7"/>
        <v>619970</v>
      </c>
    </row>
    <row r="39" spans="1:11" ht="26.25" thickBot="1">
      <c r="A39" s="32">
        <v>10</v>
      </c>
      <c r="B39" s="33" t="s">
        <v>39</v>
      </c>
      <c r="C39" s="34">
        <v>6800</v>
      </c>
      <c r="D39" s="34">
        <v>1837</v>
      </c>
      <c r="E39" s="34">
        <v>8530</v>
      </c>
      <c r="F39" s="34">
        <v>10622</v>
      </c>
      <c r="G39" s="34">
        <v>6232</v>
      </c>
      <c r="H39" s="34">
        <v>701</v>
      </c>
      <c r="I39" s="34">
        <v>17025</v>
      </c>
      <c r="J39" s="34"/>
      <c r="K39" s="35">
        <f>SUM(C39:J39)</f>
        <v>51747</v>
      </c>
    </row>
    <row r="40" spans="1:11" ht="13.5" thickBot="1">
      <c r="A40" s="39">
        <v>11</v>
      </c>
      <c r="B40" s="23" t="s">
        <v>40</v>
      </c>
      <c r="C40" s="24">
        <f>SUM(C38:C39)</f>
        <v>108880</v>
      </c>
      <c r="D40" s="24">
        <f aca="true" t="shared" si="8" ref="D40:K40">SUM(D38:D39)</f>
        <v>30243</v>
      </c>
      <c r="E40" s="24">
        <f t="shared" si="8"/>
        <v>150875</v>
      </c>
      <c r="F40" s="24">
        <f t="shared" si="8"/>
        <v>54808</v>
      </c>
      <c r="G40" s="24">
        <f t="shared" si="8"/>
        <v>245617</v>
      </c>
      <c r="H40" s="24">
        <f t="shared" si="8"/>
        <v>9488</v>
      </c>
      <c r="I40" s="24">
        <f t="shared" si="8"/>
        <v>71806</v>
      </c>
      <c r="J40" s="24">
        <f t="shared" si="8"/>
        <v>0</v>
      </c>
      <c r="K40" s="24">
        <f t="shared" si="8"/>
        <v>671717</v>
      </c>
    </row>
    <row r="41" spans="1:11" ht="26.25" thickBot="1">
      <c r="A41" s="36">
        <v>12</v>
      </c>
      <c r="B41" s="33" t="s">
        <v>43</v>
      </c>
      <c r="C41" s="37">
        <v>5698</v>
      </c>
      <c r="D41" s="37">
        <v>1145</v>
      </c>
      <c r="E41" s="37">
        <v>6937</v>
      </c>
      <c r="F41" s="37">
        <v>459</v>
      </c>
      <c r="G41" s="37">
        <v>4147</v>
      </c>
      <c r="H41" s="37">
        <v>1104</v>
      </c>
      <c r="I41" s="37">
        <v>31874</v>
      </c>
      <c r="J41" s="37"/>
      <c r="K41" s="38">
        <f>SUM(C41:J41)</f>
        <v>51364</v>
      </c>
    </row>
    <row r="42" spans="1:11" s="28" customFormat="1" ht="13.5" thickBot="1">
      <c r="A42" s="22">
        <v>13</v>
      </c>
      <c r="B42" s="23" t="s">
        <v>42</v>
      </c>
      <c r="C42" s="24">
        <f>SUM(C40:C41)</f>
        <v>114578</v>
      </c>
      <c r="D42" s="24">
        <f aca="true" t="shared" si="9" ref="D42:K42">SUM(D40:D41)</f>
        <v>31388</v>
      </c>
      <c r="E42" s="24">
        <f t="shared" si="9"/>
        <v>157812</v>
      </c>
      <c r="F42" s="24">
        <f t="shared" si="9"/>
        <v>55267</v>
      </c>
      <c r="G42" s="24">
        <f t="shared" si="9"/>
        <v>249764</v>
      </c>
      <c r="H42" s="24">
        <f t="shared" si="9"/>
        <v>10592</v>
      </c>
      <c r="I42" s="24">
        <f t="shared" si="9"/>
        <v>103680</v>
      </c>
      <c r="J42" s="24">
        <f t="shared" si="9"/>
        <v>0</v>
      </c>
      <c r="K42" s="24">
        <f t="shared" si="9"/>
        <v>723081</v>
      </c>
    </row>
  </sheetData>
  <sheetProtection/>
  <mergeCells count="2">
    <mergeCell ref="H2:I2"/>
    <mergeCell ref="A1:I1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Körjegyzőség</dc:title>
  <dc:subject>2011. évi I. félévi beszámoló</dc:subject>
  <dc:creator>Wolf Viktória</dc:creator>
  <cp:keywords/>
  <dc:description/>
  <cp:lastModifiedBy>szilvi</cp:lastModifiedBy>
  <cp:lastPrinted>2014-03-04T12:22:09Z</cp:lastPrinted>
  <dcterms:created xsi:type="dcterms:W3CDTF">1999-10-30T10:30:45Z</dcterms:created>
  <dcterms:modified xsi:type="dcterms:W3CDTF">2014-03-04T12:22:27Z</dcterms:modified>
  <cp:category/>
  <cp:version/>
  <cp:contentType/>
  <cp:contentStatus/>
</cp:coreProperties>
</file>