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0" windowWidth="11355" windowHeight="6030" activeTab="3"/>
  </bookViews>
  <sheets>
    <sheet name="2015. kiadási tábla" sheetId="1" r:id="rId1"/>
    <sheet name="2015. bevételi tábla" sheetId="2" r:id="rId2"/>
    <sheet name="8510131" sheetId="3" r:id="rId3"/>
    <sheet name="8419139" sheetId="4" r:id="rId4"/>
  </sheets>
  <definedNames>
    <definedName name="_xlnm.Print_Titles" localSheetId="1">'2015. bevételi tábla'!$4:$6</definedName>
    <definedName name="_xlnm.Print_Titles" localSheetId="0">'2015. kiadási tábla'!$5:$7</definedName>
    <definedName name="_xlnm.Print_Area" localSheetId="1">'2015. bevételi tábla'!$A$1:$N$14</definedName>
    <definedName name="_xlnm.Print_Area" localSheetId="0">'2015. kiadási tábla'!$A$2:$N$15</definedName>
  </definedNames>
  <calcPr fullCalcOnLoad="1"/>
</workbook>
</file>

<file path=xl/sharedStrings.xml><?xml version="1.0" encoding="utf-8"?>
<sst xmlns="http://schemas.openxmlformats.org/spreadsheetml/2006/main" count="133" uniqueCount="122">
  <si>
    <t>BEVÉTELEK ÖSSZESEN</t>
  </si>
  <si>
    <t>ezer forintban</t>
  </si>
  <si>
    <t xml:space="preserve"> MŰKÖDÉSI BEVÉTELEK</t>
  </si>
  <si>
    <t>Intézményi műk. bevételek</t>
  </si>
  <si>
    <t>Felhalmozási és tőke jellegű bevételek</t>
  </si>
  <si>
    <t>Sajátos működési bev.</t>
  </si>
  <si>
    <t>Központi költségvetéstől kapott támogatás</t>
  </si>
  <si>
    <t>Támogatásértékű bevételek</t>
  </si>
  <si>
    <t>Támogatásértékű működési bevételek</t>
  </si>
  <si>
    <t>Támogatásértékű felhalmozási bevételek</t>
  </si>
  <si>
    <t>Hitelfelvétel</t>
  </si>
  <si>
    <t>Pénzforgalom nélküli bev.</t>
  </si>
  <si>
    <t>Normatív állami</t>
  </si>
  <si>
    <t>Normatív kötött</t>
  </si>
  <si>
    <t>Dologi kiadások</t>
  </si>
  <si>
    <t>MŰKÖDÉSI KIADÁSOK</t>
  </si>
  <si>
    <t>FELHALMOZÁSI KIADÁSOK</t>
  </si>
  <si>
    <t>TARTALÉK</t>
  </si>
  <si>
    <t>BEVÉTELEK</t>
  </si>
  <si>
    <t>CÍMREND(I.II.) Alcím, Szakfeladat</t>
  </si>
  <si>
    <t>K I A D Á S O K</t>
  </si>
  <si>
    <t>KIADÁSOK ÖSSZESEN</t>
  </si>
  <si>
    <t>Személyi juttatások</t>
  </si>
  <si>
    <t>Járulékok</t>
  </si>
  <si>
    <t>Társadalom és szociál-politikai juttatások</t>
  </si>
  <si>
    <t>Működési pénzeszköz-átadások</t>
  </si>
  <si>
    <t>Felhalmozási célú pénzeszköz-átadások</t>
  </si>
  <si>
    <t>Felújítások</t>
  </si>
  <si>
    <t>Beruházások</t>
  </si>
  <si>
    <t>Általános</t>
  </si>
  <si>
    <t>cél</t>
  </si>
  <si>
    <t>Előirányzat</t>
  </si>
  <si>
    <t>Központi költségvetésből kapott</t>
  </si>
  <si>
    <t>SZÁRI NAPSUGÁR KINDERGARTEN ÓVODA ÖSSZESEN</t>
  </si>
  <si>
    <t>SZÁRI NAPSUGÁR KINDERGARTEN ÓVODA összesen:</t>
  </si>
  <si>
    <t>Közalkalmazott ruházati költség térítés</t>
  </si>
  <si>
    <t>Szociális hozzájárulás adó előirányzat</t>
  </si>
  <si>
    <t>Gyógyszer besz. Előirányzat</t>
  </si>
  <si>
    <t>Irodaszer, nyomtatvány beszerzés</t>
  </si>
  <si>
    <t>Könyvbeszerzés</t>
  </si>
  <si>
    <t>Szakmai anyag beszerzés előirányzat</t>
  </si>
  <si>
    <t>Egyéb készletbeszerzés</t>
  </si>
  <si>
    <t>Nem adatátv.célú távköz.d.</t>
  </si>
  <si>
    <t>Gázenergia szolgáltatás</t>
  </si>
  <si>
    <t>Villamos energia szolgáltatás</t>
  </si>
  <si>
    <t>Víz-és csatorna díjak</t>
  </si>
  <si>
    <t>Karbantartási kisjav.szolgáltatás</t>
  </si>
  <si>
    <t>Pénzügyi szolgáltatás</t>
  </si>
  <si>
    <t>Belföldi kiküldetés</t>
  </si>
  <si>
    <t>Egyéb különféle dologi kiadás</t>
  </si>
  <si>
    <t>Kiadások összesen:</t>
  </si>
  <si>
    <t>Működési költségvetés támogatás előirányzat</t>
  </si>
  <si>
    <t>Működési célú támogatás</t>
  </si>
  <si>
    <t xml:space="preserve">Bevétel összesen: </t>
  </si>
  <si>
    <t>Közalkalmazott alapilletménye</t>
  </si>
  <si>
    <t>Közalkalmazott illetménypótléka</t>
  </si>
  <si>
    <t>Közalkalmazottak közlekedési költségtérítése</t>
  </si>
  <si>
    <t>Jubileumi jutalom</t>
  </si>
  <si>
    <r>
      <t>1.) Nemzetközi óvodai nevelés, ellátás</t>
    </r>
    <r>
      <rPr>
        <b/>
        <sz val="8"/>
        <rFont val="Times New Roman"/>
        <family val="1"/>
      </rPr>
      <t xml:space="preserve"> 091130</t>
    </r>
  </si>
  <si>
    <r>
      <t xml:space="preserve">018030 Támogatási célú finanszírozási műveletek </t>
    </r>
    <r>
      <rPr>
        <b/>
        <sz val="9"/>
        <rFont val="Arial"/>
        <family val="2"/>
      </rPr>
      <t>(8419139)</t>
    </r>
  </si>
  <si>
    <r>
      <t xml:space="preserve">1.) Támogatási célú finanszírozási műveletek </t>
    </r>
    <r>
      <rPr>
        <b/>
        <sz val="8"/>
        <rFont val="Times New Roman"/>
        <family val="1"/>
      </rPr>
      <t>018030</t>
    </r>
  </si>
  <si>
    <t>K1101</t>
  </si>
  <si>
    <t>K1106</t>
  </si>
  <si>
    <t>K1108</t>
  </si>
  <si>
    <t>K1109</t>
  </si>
  <si>
    <t>K21</t>
  </si>
  <si>
    <t>K3111</t>
  </si>
  <si>
    <t>K3122</t>
  </si>
  <si>
    <t>K3112</t>
  </si>
  <si>
    <t>K3119</t>
  </si>
  <si>
    <t>K3129</t>
  </si>
  <si>
    <t>K322</t>
  </si>
  <si>
    <t>K3311</t>
  </si>
  <si>
    <t>K3312</t>
  </si>
  <si>
    <t>K3313</t>
  </si>
  <si>
    <t>K334</t>
  </si>
  <si>
    <t>K3359</t>
  </si>
  <si>
    <t>K3379</t>
  </si>
  <si>
    <t>K351</t>
  </si>
  <si>
    <t>K341</t>
  </si>
  <si>
    <t>K342</t>
  </si>
  <si>
    <t>K355</t>
  </si>
  <si>
    <t>K3371</t>
  </si>
  <si>
    <t>K0511011</t>
  </si>
  <si>
    <t>K0511061</t>
  </si>
  <si>
    <t>K0511081</t>
  </si>
  <si>
    <t>K0511091</t>
  </si>
  <si>
    <t>K05211</t>
  </si>
  <si>
    <t>K05231111</t>
  </si>
  <si>
    <t>K0531212</t>
  </si>
  <si>
    <t>K0531112</t>
  </si>
  <si>
    <t>K0531119</t>
  </si>
  <si>
    <t>K0531219</t>
  </si>
  <si>
    <t>K053221</t>
  </si>
  <si>
    <t>K0533111</t>
  </si>
  <si>
    <t>K0533112</t>
  </si>
  <si>
    <t>K0533113</t>
  </si>
  <si>
    <t>K053341</t>
  </si>
  <si>
    <t>K0533519</t>
  </si>
  <si>
    <t>K0533719</t>
  </si>
  <si>
    <t>K053511</t>
  </si>
  <si>
    <t>K053411</t>
  </si>
  <si>
    <t>K053421</t>
  </si>
  <si>
    <t>K053551</t>
  </si>
  <si>
    <t>K0533711</t>
  </si>
  <si>
    <t xml:space="preserve">  </t>
  </si>
  <si>
    <t>B816</t>
  </si>
  <si>
    <t>T098161</t>
  </si>
  <si>
    <t>2015. eredeti előirányzat</t>
  </si>
  <si>
    <t>megbízási díj (gyógypedagógus 3.e.Ft/óra/hét)</t>
  </si>
  <si>
    <t>Folyóirat</t>
  </si>
  <si>
    <t>Egyéb üzemi fenntartási szolgált.:tüo,kéménysepr.rágcsálóírtás)</t>
  </si>
  <si>
    <t>Rendezvény,továbbképzés</t>
  </si>
  <si>
    <t>Egyéb folyó kiadások(tagsági díj,)</t>
  </si>
  <si>
    <t>Kisértékű tárgyi eszköz (napelemponyva 100 e.)</t>
  </si>
  <si>
    <r>
      <t xml:space="preserve">091130 Nemzetiségi óvodai nevelés, ellátás </t>
    </r>
    <r>
      <rPr>
        <b/>
        <sz val="9"/>
        <rFont val="Arial"/>
        <family val="2"/>
      </rPr>
      <t>(8510131)</t>
    </r>
  </si>
  <si>
    <t>A Szári Napsugár Kindergarten Óvoda  2015. évi bevételei előirányzatonként</t>
  </si>
  <si>
    <t>Különféle szolgáltatás ÁFA</t>
  </si>
  <si>
    <t>K33792</t>
  </si>
  <si>
    <t>Szállítási szolgáltatás (úszás)</t>
  </si>
  <si>
    <t>3. melléklet Szár Községi Önkormányzat 2015. évi költségvetéséről szóló 1/2015. (II. 27.) önkormányzati rendelethez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</si>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</sst>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 &quot;_F_t_-;_-@_-"/>
    <numFmt numFmtId="165" formatCode="#,##0;\-#,##0"/>
    <numFmt numFmtId="166" formatCode="#,##0_ ;\-#,##0\ "/>
    <numFmt numFmtId="167" formatCode="&quot;H-&quot;00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8"/>
      <color indexed="12"/>
      <name val="Arial"/>
      <family val="2"/>
    </font>
    <font>
      <b/>
      <sz val="7"/>
      <name val="Times New Roman"/>
      <family val="1"/>
    </font>
    <font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3" fontId="12" fillId="0" borderId="10" xfId="0" applyNumberFormat="1" applyFont="1" applyBorder="1" applyAlignment="1">
      <alignment horizontal="center" vertical="center" wrapText="1" readingOrder="1"/>
    </xf>
    <xf numFmtId="3" fontId="0" fillId="33" borderId="0" xfId="0" applyNumberFormat="1" applyFont="1" applyFill="1" applyAlignment="1">
      <alignment/>
    </xf>
    <xf numFmtId="3" fontId="11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0" fillId="33" borderId="13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left" vertical="center" wrapText="1"/>
    </xf>
    <xf numFmtId="3" fontId="18" fillId="33" borderId="15" xfId="0" applyNumberFormat="1" applyFont="1" applyFill="1" applyBorder="1" applyAlignment="1">
      <alignment horizontal="left" vertical="center" wrapText="1"/>
    </xf>
    <xf numFmtId="3" fontId="9" fillId="34" borderId="16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 readingOrder="1"/>
    </xf>
    <xf numFmtId="3" fontId="9" fillId="34" borderId="16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 wrapText="1"/>
    </xf>
    <xf numFmtId="3" fontId="11" fillId="33" borderId="13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3" fontId="12" fillId="33" borderId="16" xfId="0" applyNumberFormat="1" applyFont="1" applyFill="1" applyBorder="1" applyAlignment="1">
      <alignment horizontal="right" vertical="center" wrapText="1"/>
    </xf>
    <xf numFmtId="3" fontId="10" fillId="33" borderId="16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/>
    </xf>
    <xf numFmtId="3" fontId="9" fillId="34" borderId="16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horizontal="right" vertical="center" wrapText="1"/>
    </xf>
    <xf numFmtId="3" fontId="11" fillId="33" borderId="13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11" fillId="33" borderId="16" xfId="0" applyNumberFormat="1" applyFont="1" applyFill="1" applyBorder="1" applyAlignment="1">
      <alignment horizontal="right" vertical="center" wrapText="1"/>
    </xf>
    <xf numFmtId="3" fontId="11" fillId="33" borderId="16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9" fillId="34" borderId="13" xfId="0" applyNumberFormat="1" applyFont="1" applyFill="1" applyBorder="1" applyAlignment="1">
      <alignment/>
    </xf>
    <xf numFmtId="3" fontId="9" fillId="34" borderId="11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9" fillId="34" borderId="13" xfId="0" applyNumberFormat="1" applyFont="1" applyFill="1" applyBorder="1" applyAlignment="1">
      <alignment horizontal="right"/>
    </xf>
    <xf numFmtId="3" fontId="9" fillId="34" borderId="16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3" fontId="9" fillId="34" borderId="17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 horizontal="left" vertical="center" wrapText="1"/>
    </xf>
    <xf numFmtId="3" fontId="18" fillId="34" borderId="16" xfId="0" applyNumberFormat="1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3" fontId="16" fillId="37" borderId="10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16" fillId="37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33" borderId="16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4" fillId="33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3" fontId="12" fillId="35" borderId="12" xfId="0" applyNumberFormat="1" applyFont="1" applyFill="1" applyBorder="1" applyAlignment="1">
      <alignment horizontal="center" vertical="center" wrapText="1"/>
    </xf>
    <xf numFmtId="3" fontId="12" fillId="35" borderId="19" xfId="0" applyNumberFormat="1" applyFont="1" applyFill="1" applyBorder="1" applyAlignment="1">
      <alignment horizontal="center" vertical="center" wrapText="1"/>
    </xf>
    <xf numFmtId="3" fontId="12" fillId="35" borderId="15" xfId="0" applyNumberFormat="1" applyFont="1" applyFill="1" applyBorder="1" applyAlignment="1">
      <alignment horizontal="center" vertical="center" wrapText="1"/>
    </xf>
    <xf numFmtId="3" fontId="12" fillId="35" borderId="17" xfId="0" applyNumberFormat="1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left" vertical="center" wrapText="1"/>
    </xf>
    <xf numFmtId="3" fontId="9" fillId="0" borderId="20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38" borderId="20" xfId="0" applyNumberFormat="1" applyFont="1" applyFill="1" applyBorder="1" applyAlignment="1">
      <alignment horizontal="center"/>
    </xf>
    <xf numFmtId="3" fontId="8" fillId="38" borderId="21" xfId="0" applyNumberFormat="1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/>
    </xf>
    <xf numFmtId="3" fontId="8" fillId="38" borderId="22" xfId="0" applyNumberFormat="1" applyFont="1" applyFill="1" applyBorder="1" applyAlignment="1">
      <alignment horizontal="center"/>
    </xf>
    <xf numFmtId="3" fontId="9" fillId="34" borderId="13" xfId="0" applyNumberFormat="1" applyFont="1" applyFill="1" applyBorder="1" applyAlignment="1">
      <alignment horizontal="center" vertical="center" wrapText="1"/>
    </xf>
    <xf numFmtId="3" fontId="9" fillId="34" borderId="16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9" fillId="0" borderId="20" xfId="0" applyNumberFormat="1" applyFont="1" applyBorder="1" applyAlignment="1">
      <alignment horizontal="center" shrinkToFit="1"/>
    </xf>
    <xf numFmtId="3" fontId="12" fillId="35" borderId="18" xfId="0" applyNumberFormat="1" applyFont="1" applyFill="1" applyBorder="1" applyAlignment="1">
      <alignment horizontal="center" vertical="center" wrapText="1"/>
    </xf>
    <xf numFmtId="3" fontId="12" fillId="35" borderId="23" xfId="0" applyNumberFormat="1" applyFont="1" applyFill="1" applyBorder="1" applyAlignment="1">
      <alignment horizontal="center" vertical="center" wrapText="1"/>
    </xf>
    <xf numFmtId="3" fontId="13" fillId="34" borderId="20" xfId="0" applyNumberFormat="1" applyFont="1" applyFill="1" applyBorder="1" applyAlignment="1">
      <alignment horizontal="center" vertical="center" wrapText="1"/>
    </xf>
    <xf numFmtId="3" fontId="13" fillId="34" borderId="22" xfId="0" applyNumberFormat="1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4" xfId="0" applyFont="1" applyFill="1" applyBorder="1" applyAlignment="1">
      <alignment horizontal="center"/>
    </xf>
    <xf numFmtId="3" fontId="7" fillId="0" borderId="18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39" borderId="20" xfId="0" applyNumberFormat="1" applyFont="1" applyFill="1" applyBorder="1" applyAlignment="1">
      <alignment horizontal="center"/>
    </xf>
    <xf numFmtId="3" fontId="8" fillId="39" borderId="21" xfId="0" applyNumberFormat="1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/>
    </xf>
    <xf numFmtId="3" fontId="8" fillId="39" borderId="22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R1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1" customWidth="1"/>
    <col min="2" max="2" width="8.57421875" style="1" customWidth="1"/>
    <col min="3" max="3" width="19.7109375" style="1" customWidth="1"/>
    <col min="4" max="4" width="8.421875" style="1" customWidth="1"/>
    <col min="5" max="5" width="8.28125" style="1" customWidth="1"/>
    <col min="6" max="6" width="8.7109375" style="1" customWidth="1"/>
    <col min="7" max="7" width="11.28125" style="1" customWidth="1"/>
    <col min="8" max="8" width="11.140625" style="1" customWidth="1"/>
    <col min="9" max="9" width="11.28125" style="1" customWidth="1"/>
    <col min="10" max="10" width="11.8515625" style="1" customWidth="1"/>
    <col min="11" max="11" width="12.00390625" style="1" customWidth="1"/>
    <col min="12" max="12" width="8.28125" style="1" customWidth="1"/>
    <col min="13" max="13" width="7.57421875" style="1" customWidth="1"/>
    <col min="14" max="14" width="10.28125" style="1" customWidth="1"/>
    <col min="15" max="16384" width="9.140625" style="1" customWidth="1"/>
  </cols>
  <sheetData>
    <row r="2" spans="1:18" ht="15.75" customHeight="1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6"/>
      <c r="P2" s="107"/>
      <c r="Q2" s="107"/>
      <c r="R2" s="107"/>
    </row>
    <row r="3" spans="1:18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1"/>
      <c r="P3" s="42"/>
      <c r="Q3" s="42"/>
      <c r="R3" s="42"/>
    </row>
    <row r="4" spans="1:18" ht="15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1"/>
      <c r="P4" s="42"/>
      <c r="Q4" s="42"/>
      <c r="R4" s="42"/>
    </row>
    <row r="5" spans="1:17" ht="13.5" customHeight="1" thickBot="1">
      <c r="A5" s="99" t="s">
        <v>19</v>
      </c>
      <c r="B5" s="100"/>
      <c r="C5" s="109" t="s">
        <v>31</v>
      </c>
      <c r="D5" s="111" t="s">
        <v>20</v>
      </c>
      <c r="E5" s="112"/>
      <c r="F5" s="112"/>
      <c r="G5" s="112"/>
      <c r="H5" s="112"/>
      <c r="I5" s="113"/>
      <c r="J5" s="113"/>
      <c r="K5" s="113"/>
      <c r="L5" s="112"/>
      <c r="M5" s="114"/>
      <c r="N5" s="115" t="s">
        <v>21</v>
      </c>
      <c r="O5" s="7"/>
      <c r="P5" s="7"/>
      <c r="Q5" s="7"/>
    </row>
    <row r="6" spans="1:17" ht="13.5" thickBot="1">
      <c r="A6" s="101"/>
      <c r="B6" s="102"/>
      <c r="C6" s="110"/>
      <c r="D6" s="103" t="s">
        <v>15</v>
      </c>
      <c r="E6" s="104"/>
      <c r="F6" s="104"/>
      <c r="G6" s="104"/>
      <c r="H6" s="105"/>
      <c r="I6" s="103" t="s">
        <v>16</v>
      </c>
      <c r="J6" s="104"/>
      <c r="K6" s="105"/>
      <c r="L6" s="104" t="s">
        <v>17</v>
      </c>
      <c r="M6" s="105"/>
      <c r="N6" s="116"/>
      <c r="O6" s="7"/>
      <c r="P6" s="7"/>
      <c r="Q6" s="7"/>
    </row>
    <row r="7" spans="1:17" ht="48.75" customHeight="1" thickBot="1">
      <c r="A7" s="101"/>
      <c r="B7" s="102"/>
      <c r="C7" s="110"/>
      <c r="D7" s="17" t="s">
        <v>22</v>
      </c>
      <c r="E7" s="24" t="s">
        <v>23</v>
      </c>
      <c r="F7" s="27" t="s">
        <v>14</v>
      </c>
      <c r="G7" s="25" t="s">
        <v>24</v>
      </c>
      <c r="H7" s="17" t="s">
        <v>25</v>
      </c>
      <c r="I7" s="28" t="s">
        <v>26</v>
      </c>
      <c r="J7" s="29" t="s">
        <v>27</v>
      </c>
      <c r="K7" s="28" t="s">
        <v>28</v>
      </c>
      <c r="L7" s="17" t="s">
        <v>29</v>
      </c>
      <c r="M7" s="30" t="s">
        <v>30</v>
      </c>
      <c r="N7" s="116"/>
      <c r="O7" s="7"/>
      <c r="P7" s="7"/>
      <c r="Q7" s="7"/>
    </row>
    <row r="8" spans="1:17" ht="18.75" customHeight="1">
      <c r="A8" s="94" t="s">
        <v>58</v>
      </c>
      <c r="B8" s="95"/>
      <c r="C8" s="20" t="s">
        <v>108</v>
      </c>
      <c r="D8" s="37">
        <f>SUM('8510131'!D8)/1000</f>
        <v>35007</v>
      </c>
      <c r="E8" s="45">
        <f>SUM('8510131'!D10)/1000</f>
        <v>11347</v>
      </c>
      <c r="F8" s="46">
        <f>SUM('8510131'!D31)/1000</f>
        <v>4639</v>
      </c>
      <c r="G8" s="36"/>
      <c r="H8" s="37"/>
      <c r="I8" s="37"/>
      <c r="J8" s="47"/>
      <c r="K8" s="37"/>
      <c r="L8" s="19"/>
      <c r="M8" s="32"/>
      <c r="N8" s="31">
        <f>SUM(D8:M8)</f>
        <v>50993</v>
      </c>
      <c r="O8" s="7"/>
      <c r="P8" s="7"/>
      <c r="Q8" s="7"/>
    </row>
    <row r="9" spans="1:17" ht="19.5" customHeight="1">
      <c r="A9" s="96"/>
      <c r="B9" s="97"/>
      <c r="C9" s="21"/>
      <c r="D9" s="39"/>
      <c r="E9" s="48"/>
      <c r="F9" s="49"/>
      <c r="G9" s="38"/>
      <c r="H9" s="39"/>
      <c r="I9" s="39"/>
      <c r="J9" s="50"/>
      <c r="K9" s="39"/>
      <c r="L9" s="33"/>
      <c r="M9" s="34"/>
      <c r="N9" s="26"/>
      <c r="O9" s="7"/>
      <c r="P9" s="7"/>
      <c r="Q9" s="7"/>
    </row>
    <row r="10" spans="1:17" ht="21.75" customHeight="1">
      <c r="A10" s="96"/>
      <c r="B10" s="97"/>
      <c r="C10" s="21"/>
      <c r="D10" s="39"/>
      <c r="E10" s="48"/>
      <c r="F10" s="49"/>
      <c r="G10" s="38"/>
      <c r="H10" s="39"/>
      <c r="I10" s="39"/>
      <c r="J10" s="50"/>
      <c r="K10" s="39"/>
      <c r="L10" s="33"/>
      <c r="M10" s="34"/>
      <c r="N10" s="26"/>
      <c r="O10" s="7"/>
      <c r="P10" s="7"/>
      <c r="Q10" s="7"/>
    </row>
    <row r="11" spans="1:17" ht="21.75" customHeight="1" thickBot="1">
      <c r="A11" s="96"/>
      <c r="B11" s="97"/>
      <c r="C11" s="21"/>
      <c r="D11" s="40"/>
      <c r="E11" s="51"/>
      <c r="F11" s="52"/>
      <c r="G11" s="72"/>
      <c r="H11" s="40"/>
      <c r="I11" s="40"/>
      <c r="J11" s="53"/>
      <c r="K11" s="40"/>
      <c r="L11" s="73"/>
      <c r="M11" s="35"/>
      <c r="N11" s="74"/>
      <c r="O11" s="7"/>
      <c r="P11" s="7"/>
      <c r="Q11" s="7"/>
    </row>
    <row r="12" spans="1:18" ht="18.75" customHeight="1" thickBot="1">
      <c r="A12" s="98" t="s">
        <v>33</v>
      </c>
      <c r="B12" s="98"/>
      <c r="C12" s="68" t="s">
        <v>108</v>
      </c>
      <c r="D12" s="62">
        <f>SUM(D8)</f>
        <v>35007</v>
      </c>
      <c r="E12" s="62">
        <f>SUM(E8)</f>
        <v>11347</v>
      </c>
      <c r="F12" s="62">
        <f>SUM(F8)</f>
        <v>4639</v>
      </c>
      <c r="G12" s="62"/>
      <c r="H12" s="62"/>
      <c r="I12" s="43"/>
      <c r="J12" s="43"/>
      <c r="K12" s="43"/>
      <c r="L12" s="43"/>
      <c r="M12" s="43"/>
      <c r="N12" s="43">
        <f>SUM(D12:M12)</f>
        <v>50993</v>
      </c>
      <c r="O12" s="65"/>
      <c r="P12" s="7"/>
      <c r="Q12" s="7"/>
      <c r="R12" s="5"/>
    </row>
    <row r="13" spans="1:18" ht="18" customHeight="1" thickBot="1">
      <c r="A13" s="98"/>
      <c r="B13" s="98"/>
      <c r="C13" s="69"/>
      <c r="D13" s="63"/>
      <c r="E13" s="63"/>
      <c r="F13" s="63"/>
      <c r="G13" s="63"/>
      <c r="H13" s="63"/>
      <c r="I13" s="44"/>
      <c r="J13" s="44"/>
      <c r="K13" s="44"/>
      <c r="L13" s="44"/>
      <c r="M13" s="44"/>
      <c r="N13" s="44"/>
      <c r="O13" s="65"/>
      <c r="P13" s="9"/>
      <c r="Q13" s="7"/>
      <c r="R13" s="5"/>
    </row>
    <row r="14" spans="1:18" ht="17.25" customHeight="1" thickBot="1">
      <c r="A14" s="98"/>
      <c r="B14" s="98"/>
      <c r="C14" s="69"/>
      <c r="D14" s="63"/>
      <c r="E14" s="63"/>
      <c r="F14" s="63"/>
      <c r="G14" s="63"/>
      <c r="H14" s="63"/>
      <c r="I14" s="44"/>
      <c r="J14" s="44"/>
      <c r="K14" s="44"/>
      <c r="L14" s="44"/>
      <c r="M14" s="44"/>
      <c r="N14" s="44"/>
      <c r="O14" s="65"/>
      <c r="P14" s="9"/>
      <c r="Q14" s="7"/>
      <c r="R14" s="5"/>
    </row>
    <row r="15" spans="1:14" ht="13.5" thickBot="1">
      <c r="A15" s="98"/>
      <c r="B15" s="98"/>
      <c r="C15" s="75"/>
      <c r="D15" s="64"/>
      <c r="E15" s="64"/>
      <c r="F15" s="64"/>
      <c r="G15" s="71"/>
      <c r="H15" s="71"/>
      <c r="I15" s="71"/>
      <c r="J15" s="71"/>
      <c r="K15" s="71"/>
      <c r="L15" s="71"/>
      <c r="M15" s="71"/>
      <c r="N15" s="71"/>
    </row>
  </sheetData>
  <sheetProtection selectLockedCells="1" selectUnlockedCells="1"/>
  <mergeCells count="11">
    <mergeCell ref="L6:M6"/>
    <mergeCell ref="A8:B11"/>
    <mergeCell ref="A12:B15"/>
    <mergeCell ref="A5:B7"/>
    <mergeCell ref="I6:K6"/>
    <mergeCell ref="O2:R2"/>
    <mergeCell ref="A2:N2"/>
    <mergeCell ref="C5:C7"/>
    <mergeCell ref="D5:M5"/>
    <mergeCell ref="N5:N7"/>
    <mergeCell ref="D6:H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1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19.28125" style="1" customWidth="1"/>
    <col min="4" max="4" width="8.8515625" style="1" customWidth="1"/>
    <col min="5" max="5" width="8.28125" style="1" customWidth="1"/>
    <col min="6" max="6" width="10.00390625" style="1" customWidth="1"/>
    <col min="7" max="7" width="11.28125" style="1" customWidth="1"/>
    <col min="8" max="8" width="11.57421875" style="1" customWidth="1"/>
    <col min="9" max="9" width="11.28125" style="1" customWidth="1"/>
    <col min="10" max="10" width="14.00390625" style="1" customWidth="1"/>
    <col min="11" max="11" width="12.421875" style="1" customWidth="1"/>
    <col min="12" max="12" width="7.421875" style="1" customWidth="1"/>
    <col min="13" max="13" width="7.57421875" style="1" customWidth="1"/>
    <col min="14" max="14" width="12.140625" style="1" customWidth="1"/>
    <col min="15" max="16384" width="9.140625" style="1" customWidth="1"/>
  </cols>
  <sheetData>
    <row r="1" spans="1:14" ht="15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.75" customHeight="1">
      <c r="A2" s="130" t="s">
        <v>116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1" t="s">
        <v>1</v>
      </c>
      <c r="N3" s="131"/>
    </row>
    <row r="4" spans="1:14" ht="13.5" customHeight="1" thickBot="1">
      <c r="A4" s="99" t="s">
        <v>19</v>
      </c>
      <c r="B4" s="100"/>
      <c r="C4" s="109" t="s">
        <v>31</v>
      </c>
      <c r="D4" s="135" t="s">
        <v>18</v>
      </c>
      <c r="E4" s="136"/>
      <c r="F4" s="136"/>
      <c r="G4" s="136"/>
      <c r="H4" s="136"/>
      <c r="I4" s="137"/>
      <c r="J4" s="137"/>
      <c r="K4" s="137"/>
      <c r="L4" s="136"/>
      <c r="M4" s="138"/>
      <c r="N4" s="115" t="s">
        <v>0</v>
      </c>
    </row>
    <row r="5" spans="1:14" ht="13.5" customHeight="1" thickBot="1">
      <c r="A5" s="101"/>
      <c r="B5" s="102"/>
      <c r="C5" s="110"/>
      <c r="D5" s="121" t="s">
        <v>2</v>
      </c>
      <c r="E5" s="120"/>
      <c r="F5" s="103" t="s">
        <v>6</v>
      </c>
      <c r="G5" s="119"/>
      <c r="H5" s="120"/>
      <c r="I5" s="128" t="s">
        <v>4</v>
      </c>
      <c r="J5" s="103" t="s">
        <v>7</v>
      </c>
      <c r="K5" s="120"/>
      <c r="L5" s="117" t="s">
        <v>10</v>
      </c>
      <c r="M5" s="126" t="s">
        <v>11</v>
      </c>
      <c r="N5" s="116"/>
    </row>
    <row r="6" spans="1:14" ht="53.25" customHeight="1" thickBot="1">
      <c r="A6" s="132"/>
      <c r="B6" s="133"/>
      <c r="C6" s="134"/>
      <c r="D6" s="19" t="s">
        <v>3</v>
      </c>
      <c r="E6" s="2" t="s">
        <v>5</v>
      </c>
      <c r="F6" s="3" t="s">
        <v>12</v>
      </c>
      <c r="G6" s="8" t="s">
        <v>13</v>
      </c>
      <c r="H6" s="17" t="s">
        <v>32</v>
      </c>
      <c r="I6" s="118"/>
      <c r="J6" s="16" t="s">
        <v>8</v>
      </c>
      <c r="K6" s="4" t="s">
        <v>9</v>
      </c>
      <c r="L6" s="118"/>
      <c r="M6" s="127"/>
      <c r="N6" s="116"/>
    </row>
    <row r="7" spans="1:14" ht="15" customHeight="1">
      <c r="A7" s="94" t="s">
        <v>60</v>
      </c>
      <c r="B7" s="95"/>
      <c r="C7" s="20" t="s">
        <v>108</v>
      </c>
      <c r="D7" s="12"/>
      <c r="E7" s="13"/>
      <c r="F7" s="12"/>
      <c r="G7" s="13"/>
      <c r="H7" s="12"/>
      <c r="I7" s="12"/>
      <c r="J7" s="12">
        <f>SUM('8419139'!D3)/1000</f>
        <v>50993</v>
      </c>
      <c r="K7" s="12"/>
      <c r="L7" s="11"/>
      <c r="M7" s="54"/>
      <c r="N7" s="57">
        <f>SUM(D7:M7)</f>
        <v>50993</v>
      </c>
    </row>
    <row r="8" spans="1:14" ht="15" customHeight="1">
      <c r="A8" s="96"/>
      <c r="B8" s="97"/>
      <c r="C8" s="21"/>
      <c r="D8" s="15"/>
      <c r="E8" s="10"/>
      <c r="F8" s="15"/>
      <c r="G8" s="10"/>
      <c r="H8" s="15"/>
      <c r="I8" s="15"/>
      <c r="J8" s="15"/>
      <c r="K8" s="15"/>
      <c r="L8" s="14"/>
      <c r="M8" s="55"/>
      <c r="N8" s="22"/>
    </row>
    <row r="9" spans="1:14" ht="15" customHeight="1">
      <c r="A9" s="96"/>
      <c r="B9" s="97"/>
      <c r="C9" s="21"/>
      <c r="D9" s="15"/>
      <c r="E9" s="10"/>
      <c r="F9" s="15"/>
      <c r="G9" s="10"/>
      <c r="H9" s="15"/>
      <c r="I9" s="15"/>
      <c r="J9" s="15"/>
      <c r="K9" s="15"/>
      <c r="L9" s="14"/>
      <c r="M9" s="55"/>
      <c r="N9" s="22"/>
    </row>
    <row r="10" spans="1:14" ht="15" customHeight="1" thickBot="1">
      <c r="A10" s="122"/>
      <c r="B10" s="123"/>
      <c r="C10" s="21"/>
      <c r="D10" s="23"/>
      <c r="E10" s="10"/>
      <c r="F10" s="15"/>
      <c r="G10" s="10"/>
      <c r="H10" s="23"/>
      <c r="I10" s="23"/>
      <c r="J10" s="23"/>
      <c r="K10" s="23"/>
      <c r="L10" s="23"/>
      <c r="M10" s="56"/>
      <c r="N10" s="22"/>
    </row>
    <row r="11" spans="1:15" ht="15" customHeight="1" thickBot="1">
      <c r="A11" s="124" t="s">
        <v>34</v>
      </c>
      <c r="B11" s="125"/>
      <c r="C11" s="68" t="s">
        <v>108</v>
      </c>
      <c r="D11" s="57"/>
      <c r="E11" s="57"/>
      <c r="F11" s="57"/>
      <c r="G11" s="57"/>
      <c r="H11" s="57"/>
      <c r="I11" s="57"/>
      <c r="J11" s="57">
        <f>SUM(J7)</f>
        <v>50993</v>
      </c>
      <c r="K11" s="57"/>
      <c r="L11" s="57"/>
      <c r="M11" s="57"/>
      <c r="N11" s="57">
        <f>SUM(D11:M11)</f>
        <v>50993</v>
      </c>
      <c r="O11" s="18"/>
    </row>
    <row r="12" spans="1:15" ht="15" customHeight="1" thickBot="1">
      <c r="A12" s="124"/>
      <c r="B12" s="125"/>
      <c r="C12" s="69"/>
      <c r="D12" s="67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8"/>
    </row>
    <row r="13" spans="1:15" ht="15" customHeight="1" thickBot="1">
      <c r="A13" s="124"/>
      <c r="B13" s="125"/>
      <c r="C13" s="69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8"/>
    </row>
    <row r="14" spans="1:14" ht="13.5" thickBot="1">
      <c r="A14" s="124"/>
      <c r="B14" s="125"/>
      <c r="C14" s="70"/>
      <c r="D14" s="71"/>
      <c r="E14" s="71"/>
      <c r="F14" s="71"/>
      <c r="G14" s="71"/>
      <c r="H14" s="71"/>
      <c r="I14" s="71"/>
      <c r="J14" s="58"/>
      <c r="K14" s="71"/>
      <c r="L14" s="71"/>
      <c r="M14" s="71"/>
      <c r="N14" s="58"/>
    </row>
    <row r="15" ht="12.75">
      <c r="J15" s="5"/>
    </row>
    <row r="16" ht="12.75">
      <c r="J16" s="5"/>
    </row>
    <row r="17" ht="12.75">
      <c r="J17" s="5"/>
    </row>
  </sheetData>
  <sheetProtection selectLockedCells="1" selectUnlockedCells="1"/>
  <mergeCells count="15">
    <mergeCell ref="A1:N1"/>
    <mergeCell ref="A2:N2"/>
    <mergeCell ref="M3:N3"/>
    <mergeCell ref="A4:B6"/>
    <mergeCell ref="C4:C6"/>
    <mergeCell ref="D4:M4"/>
    <mergeCell ref="N4:N6"/>
    <mergeCell ref="J5:K5"/>
    <mergeCell ref="L5:L6"/>
    <mergeCell ref="F5:H5"/>
    <mergeCell ref="D5:E5"/>
    <mergeCell ref="A7:B10"/>
    <mergeCell ref="A11:B14"/>
    <mergeCell ref="M5:M6"/>
    <mergeCell ref="I5:I6"/>
  </mergeCells>
  <printOptions horizontalCentered="1"/>
  <pageMargins left="0.7480314960629921" right="0.7480314960629921" top="0.984251968503937" bottom="0.984251968503937" header="0.5118110236220472" footer="0.5118110236220472"/>
  <pageSetup horizontalDpi="120" verticalDpi="120" orientation="landscape" paperSize="9" scale="80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C25" sqref="C25"/>
    </sheetView>
  </sheetViews>
  <sheetFormatPr defaultColWidth="9.140625" defaultRowHeight="12.75"/>
  <cols>
    <col min="1" max="1" width="7.00390625" style="85" customWidth="1"/>
    <col min="2" max="2" width="10.00390625" style="87" customWidth="1"/>
    <col min="3" max="3" width="46.8515625" style="0" customWidth="1"/>
    <col min="4" max="4" width="16.7109375" style="0" customWidth="1"/>
  </cols>
  <sheetData>
    <row r="1" spans="1:4" ht="50.25" customHeight="1" thickBot="1">
      <c r="A1" s="139" t="s">
        <v>115</v>
      </c>
      <c r="B1" s="140"/>
      <c r="C1" s="141"/>
      <c r="D1" s="66" t="s">
        <v>108</v>
      </c>
    </row>
    <row r="2" spans="1:4" s="76" customFormat="1" ht="12.75">
      <c r="A2" s="81" t="s">
        <v>61</v>
      </c>
      <c r="B2" s="86" t="s">
        <v>83</v>
      </c>
      <c r="C2" s="60" t="s">
        <v>54</v>
      </c>
      <c r="D2" s="61">
        <v>31424000</v>
      </c>
    </row>
    <row r="3" spans="1:4" s="76" customFormat="1" ht="12.75">
      <c r="A3" s="82" t="s">
        <v>61</v>
      </c>
      <c r="B3" s="86" t="s">
        <v>83</v>
      </c>
      <c r="C3" s="60" t="s">
        <v>55</v>
      </c>
      <c r="D3" s="61">
        <v>2387000</v>
      </c>
    </row>
    <row r="4" spans="1:4" s="76" customFormat="1" ht="12.75">
      <c r="A4" s="82" t="s">
        <v>62</v>
      </c>
      <c r="B4" s="86" t="s">
        <v>84</v>
      </c>
      <c r="C4" s="60" t="s">
        <v>57</v>
      </c>
      <c r="D4" s="61">
        <v>796000</v>
      </c>
    </row>
    <row r="5" spans="1:4" s="76" customFormat="1" ht="12.75">
      <c r="A5" s="82" t="s">
        <v>63</v>
      </c>
      <c r="B5" s="86" t="s">
        <v>85</v>
      </c>
      <c r="C5" s="60" t="s">
        <v>35</v>
      </c>
      <c r="D5" s="61">
        <v>140000</v>
      </c>
    </row>
    <row r="6" spans="1:4" s="76" customFormat="1" ht="13.5" thickBot="1">
      <c r="A6" s="83" t="s">
        <v>64</v>
      </c>
      <c r="B6" s="86" t="s">
        <v>86</v>
      </c>
      <c r="C6" s="60" t="s">
        <v>56</v>
      </c>
      <c r="D6" s="61">
        <v>140000</v>
      </c>
    </row>
    <row r="7" spans="1:4" s="76" customFormat="1" ht="13.5" thickBot="1">
      <c r="A7" s="91"/>
      <c r="B7" s="92"/>
      <c r="C7" s="93" t="s">
        <v>109</v>
      </c>
      <c r="D7" s="61">
        <v>120000</v>
      </c>
    </row>
    <row r="8" spans="1:4" ht="13.5" thickBot="1">
      <c r="A8" s="142" t="s">
        <v>22</v>
      </c>
      <c r="B8" s="143"/>
      <c r="C8" s="144"/>
      <c r="D8" s="79">
        <f>SUM(D2:D7)</f>
        <v>35007000</v>
      </c>
    </row>
    <row r="9" spans="1:4" s="76" customFormat="1" ht="13.5" thickBot="1">
      <c r="A9" s="84" t="s">
        <v>65</v>
      </c>
      <c r="B9" s="86" t="s">
        <v>87</v>
      </c>
      <c r="C9" s="60" t="s">
        <v>36</v>
      </c>
      <c r="D9" s="61">
        <v>11347000</v>
      </c>
    </row>
    <row r="10" spans="1:4" ht="13.5" thickBot="1">
      <c r="A10" s="142" t="s">
        <v>23</v>
      </c>
      <c r="B10" s="143"/>
      <c r="C10" s="144"/>
      <c r="D10" s="79">
        <f>SUM(D9:D9)</f>
        <v>11347000</v>
      </c>
    </row>
    <row r="11" spans="1:4" s="76" customFormat="1" ht="12.75">
      <c r="A11" s="81" t="s">
        <v>66</v>
      </c>
      <c r="B11" s="86" t="s">
        <v>88</v>
      </c>
      <c r="C11" s="60" t="s">
        <v>37</v>
      </c>
      <c r="D11" s="61">
        <v>3000</v>
      </c>
    </row>
    <row r="12" spans="1:4" s="76" customFormat="1" ht="12.75">
      <c r="A12" s="82" t="s">
        <v>67</v>
      </c>
      <c r="B12" s="86" t="s">
        <v>89</v>
      </c>
      <c r="C12" s="60" t="s">
        <v>38</v>
      </c>
      <c r="D12" s="61">
        <v>50000</v>
      </c>
    </row>
    <row r="13" spans="1:4" s="76" customFormat="1" ht="12.75">
      <c r="A13" s="82"/>
      <c r="B13" s="86"/>
      <c r="C13" s="60" t="s">
        <v>110</v>
      </c>
      <c r="D13" s="61">
        <v>32000</v>
      </c>
    </row>
    <row r="14" spans="1:4" s="76" customFormat="1" ht="12.75">
      <c r="A14" s="82" t="s">
        <v>68</v>
      </c>
      <c r="B14" s="86" t="s">
        <v>90</v>
      </c>
      <c r="C14" s="60" t="s">
        <v>39</v>
      </c>
      <c r="D14" s="61">
        <v>15000</v>
      </c>
    </row>
    <row r="15" spans="1:4" s="76" customFormat="1" ht="12.75">
      <c r="A15" s="82" t="s">
        <v>69</v>
      </c>
      <c r="B15" s="86" t="s">
        <v>91</v>
      </c>
      <c r="C15" s="60" t="s">
        <v>40</v>
      </c>
      <c r="D15" s="61">
        <v>200000</v>
      </c>
    </row>
    <row r="16" spans="1:4" s="76" customFormat="1" ht="12.75">
      <c r="A16" s="82"/>
      <c r="B16" s="86"/>
      <c r="C16" s="60" t="s">
        <v>114</v>
      </c>
      <c r="D16" s="61">
        <v>125000</v>
      </c>
    </row>
    <row r="17" spans="1:4" s="76" customFormat="1" ht="12.75">
      <c r="A17" s="82" t="s">
        <v>70</v>
      </c>
      <c r="B17" s="86" t="s">
        <v>92</v>
      </c>
      <c r="C17" s="60" t="s">
        <v>41</v>
      </c>
      <c r="D17" s="61">
        <v>250000</v>
      </c>
    </row>
    <row r="18" spans="1:4" s="76" customFormat="1" ht="12.75">
      <c r="A18" s="82" t="s">
        <v>71</v>
      </c>
      <c r="B18" s="86" t="s">
        <v>93</v>
      </c>
      <c r="C18" s="60" t="s">
        <v>42</v>
      </c>
      <c r="D18" s="61">
        <v>194000</v>
      </c>
    </row>
    <row r="19" spans="1:4" s="76" customFormat="1" ht="12.75">
      <c r="A19" s="82" t="s">
        <v>72</v>
      </c>
      <c r="B19" s="86" t="s">
        <v>94</v>
      </c>
      <c r="C19" s="60" t="s">
        <v>43</v>
      </c>
      <c r="D19" s="61">
        <v>1200000</v>
      </c>
    </row>
    <row r="20" spans="1:4" s="76" customFormat="1" ht="12.75">
      <c r="A20" s="82" t="s">
        <v>73</v>
      </c>
      <c r="B20" s="86" t="s">
        <v>95</v>
      </c>
      <c r="C20" s="60" t="s">
        <v>44</v>
      </c>
      <c r="D20" s="61">
        <v>710000</v>
      </c>
    </row>
    <row r="21" spans="1:4" s="76" customFormat="1" ht="12.75">
      <c r="A21" s="82" t="s">
        <v>74</v>
      </c>
      <c r="B21" s="86" t="s">
        <v>96</v>
      </c>
      <c r="C21" s="60" t="s">
        <v>45</v>
      </c>
      <c r="D21" s="61">
        <v>400000</v>
      </c>
    </row>
    <row r="22" spans="1:4" s="76" customFormat="1" ht="12.75">
      <c r="A22" s="82" t="s">
        <v>75</v>
      </c>
      <c r="B22" s="86" t="s">
        <v>97</v>
      </c>
      <c r="C22" s="60" t="s">
        <v>46</v>
      </c>
      <c r="D22" s="61">
        <v>105000</v>
      </c>
    </row>
    <row r="23" spans="1:4" s="76" customFormat="1" ht="12.75">
      <c r="A23" s="82" t="s">
        <v>76</v>
      </c>
      <c r="B23" s="86" t="s">
        <v>98</v>
      </c>
      <c r="C23" s="60" t="s">
        <v>111</v>
      </c>
      <c r="D23" s="61">
        <v>184000</v>
      </c>
    </row>
    <row r="24" spans="1:4" s="76" customFormat="1" ht="12.75">
      <c r="A24" s="82" t="s">
        <v>77</v>
      </c>
      <c r="B24" s="86" t="s">
        <v>99</v>
      </c>
      <c r="C24" s="60" t="s">
        <v>47</v>
      </c>
      <c r="D24" s="61">
        <v>30000</v>
      </c>
    </row>
    <row r="25" spans="1:4" s="76" customFormat="1" ht="12.75">
      <c r="A25" s="82" t="s">
        <v>118</v>
      </c>
      <c r="B25" s="86"/>
      <c r="C25" s="60" t="s">
        <v>119</v>
      </c>
      <c r="D25" s="61">
        <v>100000</v>
      </c>
    </row>
    <row r="26" spans="1:4" s="76" customFormat="1" ht="12.75">
      <c r="A26" s="82" t="s">
        <v>78</v>
      </c>
      <c r="B26" s="86" t="s">
        <v>100</v>
      </c>
      <c r="C26" s="60" t="s">
        <v>117</v>
      </c>
      <c r="D26" s="61">
        <v>954000</v>
      </c>
    </row>
    <row r="27" spans="1:4" s="76" customFormat="1" ht="12.75">
      <c r="A27" s="82" t="s">
        <v>79</v>
      </c>
      <c r="B27" s="86" t="s">
        <v>101</v>
      </c>
      <c r="C27" s="60" t="s">
        <v>48</v>
      </c>
      <c r="D27" s="61">
        <v>15000</v>
      </c>
    </row>
    <row r="28" spans="1:4" s="76" customFormat="1" ht="12.75">
      <c r="A28" s="82" t="s">
        <v>80</v>
      </c>
      <c r="B28" s="86" t="s">
        <v>102</v>
      </c>
      <c r="C28" s="60" t="s">
        <v>112</v>
      </c>
      <c r="D28" s="61">
        <v>5000</v>
      </c>
    </row>
    <row r="29" spans="1:4" s="76" customFormat="1" ht="12.75">
      <c r="A29" s="82" t="s">
        <v>81</v>
      </c>
      <c r="B29" s="86" t="s">
        <v>103</v>
      </c>
      <c r="C29" s="60" t="s">
        <v>49</v>
      </c>
      <c r="D29" s="61">
        <v>50000</v>
      </c>
    </row>
    <row r="30" spans="1:4" s="76" customFormat="1" ht="13.5" thickBot="1">
      <c r="A30" s="83" t="s">
        <v>82</v>
      </c>
      <c r="B30" s="86" t="s">
        <v>104</v>
      </c>
      <c r="C30" s="60" t="s">
        <v>113</v>
      </c>
      <c r="D30" s="61">
        <v>17000</v>
      </c>
    </row>
    <row r="31" spans="1:4" ht="13.5" thickBot="1">
      <c r="A31" s="142" t="s">
        <v>105</v>
      </c>
      <c r="B31" s="143"/>
      <c r="C31" s="144"/>
      <c r="D31" s="79">
        <f>SUM(D11:D30)</f>
        <v>4639000</v>
      </c>
    </row>
    <row r="32" spans="1:4" ht="20.25" customHeight="1" thickBot="1">
      <c r="A32" s="147" t="s">
        <v>50</v>
      </c>
      <c r="B32" s="148"/>
      <c r="C32" s="149"/>
      <c r="D32" s="80">
        <f>SUM(D31,D10,D8)</f>
        <v>50993000</v>
      </c>
    </row>
    <row r="39" spans="3:4" ht="12.75">
      <c r="C39" s="145"/>
      <c r="D39" s="146"/>
    </row>
  </sheetData>
  <sheetProtection/>
  <mergeCells count="6">
    <mergeCell ref="A1:C1"/>
    <mergeCell ref="A8:C8"/>
    <mergeCell ref="A10:C10"/>
    <mergeCell ref="A31:C31"/>
    <mergeCell ref="C39:D39"/>
    <mergeCell ref="A32:C3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140625" style="0" customWidth="1"/>
    <col min="2" max="2" width="9.421875" style="0" customWidth="1"/>
    <col min="3" max="3" width="50.28125" style="0" customWidth="1"/>
    <col min="4" max="4" width="16.7109375" style="0" customWidth="1"/>
  </cols>
  <sheetData>
    <row r="1" spans="1:4" ht="50.25" customHeight="1" thickBot="1">
      <c r="A1" s="150" t="s">
        <v>59</v>
      </c>
      <c r="B1" s="150"/>
      <c r="C1" s="150"/>
      <c r="D1" s="66" t="s">
        <v>108</v>
      </c>
    </row>
    <row r="2" spans="1:5" ht="13.5" thickBot="1">
      <c r="A2" s="89" t="s">
        <v>106</v>
      </c>
      <c r="B2" s="90" t="s">
        <v>107</v>
      </c>
      <c r="C2" s="88" t="s">
        <v>51</v>
      </c>
      <c r="D2" s="78">
        <v>50993000</v>
      </c>
      <c r="E2" t="s">
        <v>121</v>
      </c>
    </row>
    <row r="3" spans="1:4" ht="13.5" thickBot="1">
      <c r="A3" s="151" t="s">
        <v>52</v>
      </c>
      <c r="B3" s="151"/>
      <c r="C3" s="151"/>
      <c r="D3" s="77">
        <f>SUM(D2)</f>
        <v>50993000</v>
      </c>
    </row>
    <row r="4" spans="1:4" ht="20.25" customHeight="1" thickBot="1">
      <c r="A4" s="152" t="s">
        <v>53</v>
      </c>
      <c r="B4" s="152"/>
      <c r="C4" s="152"/>
      <c r="D4" s="59">
        <f>SUM(D2:D2)</f>
        <v>50993000</v>
      </c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IN-FORRÁS XXI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IN-FORRÁS XXI KHT.</dc:creator>
  <cp:keywords/>
  <dc:description/>
  <cp:lastModifiedBy>fjozsefne</cp:lastModifiedBy>
  <cp:lastPrinted>2015-03-03T10:54:39Z</cp:lastPrinted>
  <dcterms:created xsi:type="dcterms:W3CDTF">2002-12-07T16:22:05Z</dcterms:created>
  <dcterms:modified xsi:type="dcterms:W3CDTF">2015-03-03T10:57:09Z</dcterms:modified>
  <cp:category/>
  <cp:version/>
  <cp:contentType/>
  <cp:contentStatus/>
</cp:coreProperties>
</file>