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20115" windowHeight="9270"/>
  </bookViews>
  <sheets>
    <sheet name="5mell" sheetId="1" r:id="rId1"/>
  </sheets>
  <calcPr calcId="145621"/>
</workbook>
</file>

<file path=xl/calcChain.xml><?xml version="1.0" encoding="utf-8"?>
<calcChain xmlns="http://schemas.openxmlformats.org/spreadsheetml/2006/main">
  <c r="F28" i="1" l="1"/>
  <c r="C25" i="1"/>
  <c r="C20" i="1"/>
  <c r="C28" i="1" s="1"/>
  <c r="G19" i="1"/>
  <c r="D21" i="1" s="1"/>
  <c r="F19" i="1"/>
  <c r="F29" i="1" s="1"/>
  <c r="D19" i="1"/>
  <c r="D29" i="1" s="1"/>
  <c r="C19" i="1"/>
  <c r="G30" i="1" s="1"/>
  <c r="G29" i="1" l="1"/>
  <c r="C29" i="1"/>
</calcChain>
</file>

<file path=xl/sharedStrings.xml><?xml version="1.0" encoding="utf-8"?>
<sst xmlns="http://schemas.openxmlformats.org/spreadsheetml/2006/main" count="80" uniqueCount="78">
  <si>
    <t>ezer forint</t>
  </si>
  <si>
    <t>Sor-
szám</t>
  </si>
  <si>
    <t>Bevételek</t>
  </si>
  <si>
    <t>Kiadások</t>
  </si>
  <si>
    <t>Megnevezés</t>
  </si>
  <si>
    <t>2016. évi előirányzat</t>
  </si>
  <si>
    <t>2016. évi módosított előirányzat</t>
  </si>
  <si>
    <t>2016. évi módisított előirányzat</t>
  </si>
  <si>
    <t>A</t>
  </si>
  <si>
    <t>B</t>
  </si>
  <si>
    <t>C</t>
  </si>
  <si>
    <t>D</t>
  </si>
  <si>
    <t>E</t>
  </si>
  <si>
    <t>F</t>
  </si>
  <si>
    <t>G</t>
  </si>
  <si>
    <t>1.</t>
  </si>
  <si>
    <t>Önkormányzatok működési támogatásai</t>
  </si>
  <si>
    <t>Személyi juttatások</t>
  </si>
  <si>
    <t>2.</t>
  </si>
  <si>
    <t>Működési célú támogatások államháztartáson belülről</t>
  </si>
  <si>
    <t>Munkaadókat terhelő járulékok és szociális hozzájárulási adó</t>
  </si>
  <si>
    <t>3.</t>
  </si>
  <si>
    <t>2.-ból EU-s támogatás</t>
  </si>
  <si>
    <t xml:space="preserve">Dologi kiadások </t>
  </si>
  <si>
    <t>4.</t>
  </si>
  <si>
    <t>Közhatalmi bevételek</t>
  </si>
  <si>
    <t>Ellátottak pénzbeli juttatásai</t>
  </si>
  <si>
    <t>5.</t>
  </si>
  <si>
    <t>Működési célú átvett pénzeszközök</t>
  </si>
  <si>
    <t>Egyéb működési célú kiadások</t>
  </si>
  <si>
    <t>6.</t>
  </si>
  <si>
    <t>4.-ből EU-s támogatás</t>
  </si>
  <si>
    <t>Tartalékok</t>
  </si>
  <si>
    <t>7.</t>
  </si>
  <si>
    <t>Egyéb működési bevételek</t>
  </si>
  <si>
    <t>8.</t>
  </si>
  <si>
    <t>9.</t>
  </si>
  <si>
    <t>10.</t>
  </si>
  <si>
    <t>11.</t>
  </si>
  <si>
    <t>12.</t>
  </si>
  <si>
    <t>13.</t>
  </si>
  <si>
    <t>Költségvetési bevételek összesen (1.+2.+4.+5.+7.+…+12.)</t>
  </si>
  <si>
    <t>Költségvetési kiadások összesen (1.+...+12.)</t>
  </si>
  <si>
    <t>14.</t>
  </si>
  <si>
    <t>Hiány belső finanszírozásának bevételei (15.+…+18. )</t>
  </si>
  <si>
    <t>Értékpapír vásárlása, visszavásárlása</t>
  </si>
  <si>
    <t>15.</t>
  </si>
  <si>
    <t xml:space="preserve">   Költségvetési maradvány igénybevétele </t>
  </si>
  <si>
    <t>Likviditási célú hitelek törlesztése</t>
  </si>
  <si>
    <t>16.</t>
  </si>
  <si>
    <t xml:space="preserve">   Vállalkozási maradvány igénybevétele </t>
  </si>
  <si>
    <t>Rövid lejáratú hitelek törlesztése</t>
  </si>
  <si>
    <t>17.</t>
  </si>
  <si>
    <t xml:space="preserve">   Betét visszavonásából származó bevétel </t>
  </si>
  <si>
    <t>Hosszú lejáratú hitelek törlesztése</t>
  </si>
  <si>
    <t>18.</t>
  </si>
  <si>
    <t xml:space="preserve">   Egyéb belső finanszírozási bevételek</t>
  </si>
  <si>
    <t>Kölcsön törlesztése</t>
  </si>
  <si>
    <t>19.</t>
  </si>
  <si>
    <t xml:space="preserve">Hiány külső finanszírozásának bevételei (20.+…+21.) </t>
  </si>
  <si>
    <t>Forgatási célú belföldi, külföldi értékpapírok vásárlása</t>
  </si>
  <si>
    <t>20.</t>
  </si>
  <si>
    <t xml:space="preserve">   Likviditási célú hitelek, kölcsönök felvétele</t>
  </si>
  <si>
    <t>Betét elhelyezése</t>
  </si>
  <si>
    <t>21.</t>
  </si>
  <si>
    <t xml:space="preserve">   Értékpapírok bevételei</t>
  </si>
  <si>
    <t>22.</t>
  </si>
  <si>
    <t>Működési célú finanszírozási bevételek összesen (14.+19.)</t>
  </si>
  <si>
    <t>Működési célú finanszírozási kiadások összesen (14.+...+21.)</t>
  </si>
  <si>
    <t>23.</t>
  </si>
  <si>
    <t>BEVÉTEL ÖSSZESEN (13.+22.)</t>
  </si>
  <si>
    <t>KIADÁSOK ÖSSZESEN (13.+22.)</t>
  </si>
  <si>
    <t>24.</t>
  </si>
  <si>
    <t>Költségvetési hiány:</t>
  </si>
  <si>
    <t>Költségvetési többlet:</t>
  </si>
  <si>
    <t>25.</t>
  </si>
  <si>
    <t>Tárgyévi  hiány:</t>
  </si>
  <si>
    <t>Tárgyévi  többlet: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</si>
</sst>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4" formatCode="#,###"/>
  </numFmts>
  <fonts count="24" x14ac:knownFonts="1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i/>
      <sz val="10"/>
      <color rgb="FFFF0000"/>
      <name val="Times New Roman CE"/>
      <family val="1"/>
      <charset val="238"/>
    </font>
    <font>
      <i/>
      <sz val="10"/>
      <name val="Times New Roman CE"/>
      <charset val="238"/>
    </font>
    <font>
      <b/>
      <sz val="9"/>
      <name val="Times New Roman CE"/>
      <charset val="238"/>
    </font>
    <font>
      <b/>
      <sz val="9"/>
      <name val="Times New Roman CE"/>
      <family val="1"/>
      <charset val="238"/>
    </font>
    <font>
      <b/>
      <sz val="9"/>
      <color rgb="FFFF0000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8"/>
      <name val="Times New Roman CE"/>
      <charset val="238"/>
    </font>
    <font>
      <b/>
      <sz val="8"/>
      <color rgb="FFFF0000"/>
      <name val="Times New Roman CE"/>
      <charset val="238"/>
    </font>
    <font>
      <sz val="8"/>
      <name val="Times New Roman CE"/>
      <family val="1"/>
      <charset val="238"/>
    </font>
    <font>
      <sz val="8"/>
      <color rgb="FFFF0000"/>
      <name val="Times New Roman CE"/>
      <family val="1"/>
      <charset val="238"/>
    </font>
    <font>
      <sz val="8"/>
      <name val="Times New Roman CE"/>
      <charset val="238"/>
    </font>
    <font>
      <b/>
      <sz val="10"/>
      <name val="Times New Roman CE"/>
      <charset val="238"/>
    </font>
    <font>
      <sz val="10"/>
      <name val="Times New Roman CE"/>
      <charset val="238"/>
    </font>
    <font>
      <i/>
      <sz val="8"/>
      <color rgb="FFFF0000"/>
      <name val="Times New Roman CE"/>
      <charset val="238"/>
    </font>
    <font>
      <sz val="8"/>
      <color rgb="FFFF0000"/>
      <name val="Times New Roman CE"/>
      <charset val="238"/>
    </font>
    <font>
      <b/>
      <sz val="10"/>
      <color rgb="FFFF0000"/>
      <name val="Times New Roman CE"/>
      <charset val="238"/>
    </font>
    <font>
      <b/>
      <sz val="14"/>
      <name val="Times New Roman CE"/>
      <charset val="238"/>
    </font>
    <font>
      <b/>
      <sz val="14"/>
      <color rgb="FFFF0000"/>
      <name val="Times New Roman CE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2"/>
      <name val="Times New Roman CE"/>
      <charset val="238"/>
    </font>
  </fonts>
  <fills count="2">
    <fill>
      <patternFill patternType="none"/>
    </fill>
    <fill>
      <patternFill patternType="gray125"/>
    </fill>
  </fills>
  <borders count="3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">
    <xf numFmtId="0" fontId="0" fillId="0" borderId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15" fillId="0" borderId="0"/>
  </cellStyleXfs>
  <cellXfs count="77">
    <xf numFmtId="0" fontId="0" fillId="0" borderId="0" xfId="0"/>
    <xf numFmtId="164" fontId="2" fillId="0" borderId="0" xfId="0" applyNumberFormat="1" applyFont="1" applyFill="1" applyAlignment="1" applyProtection="1">
      <alignment vertical="center" wrapText="1"/>
    </xf>
    <xf numFmtId="164" fontId="2" fillId="0" borderId="0" xfId="0" applyNumberFormat="1" applyFont="1" applyFill="1" applyAlignment="1" applyProtection="1">
      <alignment horizontal="center" vertical="center" wrapText="1"/>
    </xf>
    <xf numFmtId="164" fontId="1" fillId="0" borderId="0" xfId="0" applyNumberFormat="1" applyFont="1" applyFill="1" applyAlignment="1" applyProtection="1">
      <alignment vertical="center" wrapText="1"/>
    </xf>
    <xf numFmtId="0" fontId="3" fillId="0" borderId="0" xfId="0" applyFont="1" applyFill="1" applyAlignment="1" applyProtection="1">
      <alignment horizontal="right"/>
    </xf>
    <xf numFmtId="164" fontId="4" fillId="0" borderId="0" xfId="0" applyNumberFormat="1" applyFont="1" applyFill="1" applyAlignment="1" applyProtection="1">
      <alignment horizontal="center" textRotation="180" wrapText="1"/>
    </xf>
    <xf numFmtId="164" fontId="5" fillId="0" borderId="1" xfId="0" applyNumberFormat="1" applyFont="1" applyFill="1" applyBorder="1" applyAlignment="1" applyProtection="1">
      <alignment horizontal="center" vertical="center" wrapText="1"/>
    </xf>
    <xf numFmtId="164" fontId="6" fillId="0" borderId="2" xfId="0" applyNumberFormat="1" applyFont="1" applyFill="1" applyBorder="1" applyAlignment="1" applyProtection="1">
      <alignment horizontal="centerContinuous" vertical="center" wrapText="1"/>
    </xf>
    <xf numFmtId="164" fontId="7" fillId="0" borderId="3" xfId="0" applyNumberFormat="1" applyFont="1" applyFill="1" applyBorder="1" applyAlignment="1" applyProtection="1">
      <alignment horizontal="centerContinuous" vertical="center" wrapText="1"/>
    </xf>
    <xf numFmtId="164" fontId="7" fillId="0" borderId="4" xfId="0" applyNumberFormat="1" applyFont="1" applyFill="1" applyBorder="1" applyAlignment="1" applyProtection="1">
      <alignment horizontal="centerContinuous" vertical="center" wrapText="1"/>
    </xf>
    <xf numFmtId="164" fontId="7" fillId="0" borderId="2" xfId="0" applyNumberFormat="1" applyFont="1" applyFill="1" applyBorder="1" applyAlignment="1" applyProtection="1">
      <alignment horizontal="centerContinuous" vertical="center" wrapText="1"/>
    </xf>
    <xf numFmtId="164" fontId="7" fillId="0" borderId="5" xfId="0" applyNumberFormat="1" applyFont="1" applyFill="1" applyBorder="1" applyAlignment="1" applyProtection="1">
      <alignment horizontal="centerContinuous" vertical="center" wrapText="1"/>
    </xf>
    <xf numFmtId="164" fontId="7" fillId="0" borderId="6" xfId="0" applyNumberFormat="1" applyFont="1" applyFill="1" applyBorder="1" applyAlignment="1" applyProtection="1">
      <alignment horizontal="centerContinuous" vertical="center" wrapText="1"/>
    </xf>
    <xf numFmtId="164" fontId="5" fillId="0" borderId="7" xfId="0" applyNumberFormat="1" applyFont="1" applyFill="1" applyBorder="1" applyAlignment="1" applyProtection="1">
      <alignment horizontal="center" vertical="center" wrapText="1"/>
    </xf>
    <xf numFmtId="164" fontId="6" fillId="0" borderId="2" xfId="0" applyNumberFormat="1" applyFont="1" applyFill="1" applyBorder="1" applyAlignment="1" applyProtection="1">
      <alignment horizontal="center" vertical="center" wrapText="1"/>
    </xf>
    <xf numFmtId="164" fontId="7" fillId="0" borderId="3" xfId="0" applyNumberFormat="1" applyFont="1" applyFill="1" applyBorder="1" applyAlignment="1" applyProtection="1">
      <alignment horizontal="center" vertical="center" wrapText="1"/>
    </xf>
    <xf numFmtId="164" fontId="7" fillId="0" borderId="4" xfId="0" applyNumberFormat="1" applyFont="1" applyFill="1" applyBorder="1" applyAlignment="1" applyProtection="1">
      <alignment horizontal="center" vertical="center" wrapText="1"/>
    </xf>
    <xf numFmtId="164" fontId="7" fillId="0" borderId="2" xfId="0" applyNumberFormat="1" applyFont="1" applyFill="1" applyBorder="1" applyAlignment="1" applyProtection="1">
      <alignment horizontal="center" vertical="center" wrapText="1"/>
    </xf>
    <xf numFmtId="164" fontId="7" fillId="0" borderId="6" xfId="0" applyNumberFormat="1" applyFont="1" applyFill="1" applyBorder="1" applyAlignment="1" applyProtection="1">
      <alignment horizontal="center" vertical="center" wrapText="1"/>
    </xf>
    <xf numFmtId="164" fontId="8" fillId="0" borderId="0" xfId="0" applyNumberFormat="1" applyFont="1" applyFill="1" applyAlignment="1" applyProtection="1">
      <alignment horizontal="center" vertical="center" wrapText="1"/>
    </xf>
    <xf numFmtId="164" fontId="9" fillId="0" borderId="8" xfId="0" applyNumberFormat="1" applyFont="1" applyFill="1" applyBorder="1" applyAlignment="1" applyProtection="1">
      <alignment horizontal="center" vertical="center" wrapText="1"/>
    </xf>
    <xf numFmtId="164" fontId="9" fillId="0" borderId="2" xfId="0" applyNumberFormat="1" applyFont="1" applyFill="1" applyBorder="1" applyAlignment="1" applyProtection="1">
      <alignment horizontal="center" vertical="center" wrapText="1"/>
    </xf>
    <xf numFmtId="164" fontId="10" fillId="0" borderId="3" xfId="0" applyNumberFormat="1" applyFont="1" applyFill="1" applyBorder="1" applyAlignment="1" applyProtection="1">
      <alignment horizontal="center" vertical="center" wrapText="1"/>
    </xf>
    <xf numFmtId="164" fontId="10" fillId="0" borderId="4" xfId="0" applyNumberFormat="1" applyFont="1" applyFill="1" applyBorder="1" applyAlignment="1" applyProtection="1">
      <alignment horizontal="center" vertical="center" wrapText="1"/>
    </xf>
    <xf numFmtId="164" fontId="10" fillId="0" borderId="2" xfId="0" applyNumberFormat="1" applyFont="1" applyFill="1" applyBorder="1" applyAlignment="1" applyProtection="1">
      <alignment horizontal="center" vertical="center" wrapText="1"/>
    </xf>
    <xf numFmtId="164" fontId="10" fillId="0" borderId="6" xfId="0" applyNumberFormat="1" applyFont="1" applyFill="1" applyBorder="1" applyAlignment="1" applyProtection="1">
      <alignment horizontal="center" vertical="center" wrapText="1"/>
    </xf>
    <xf numFmtId="164" fontId="9" fillId="0" borderId="0" xfId="0" applyNumberFormat="1" applyFont="1" applyFill="1" applyAlignment="1" applyProtection="1">
      <alignment horizontal="center" vertical="center" wrapText="1"/>
    </xf>
    <xf numFmtId="164" fontId="2" fillId="0" borderId="9" xfId="0" applyNumberFormat="1" applyFont="1" applyFill="1" applyBorder="1" applyAlignment="1" applyProtection="1">
      <alignment horizontal="left" vertical="center" wrapText="1" indent="1"/>
    </xf>
    <xf numFmtId="164" fontId="11" fillId="0" borderId="10" xfId="0" applyNumberFormat="1" applyFont="1" applyFill="1" applyBorder="1" applyAlignment="1" applyProtection="1">
      <alignment horizontal="left" vertical="center" wrapText="1" indent="1"/>
    </xf>
    <xf numFmtId="164" fontId="12" fillId="0" borderId="11" xfId="0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10" xfId="0" applyNumberFormat="1" applyFont="1" applyFill="1" applyBorder="1" applyAlignment="1" applyProtection="1">
      <alignment horizontal="left" vertical="center" wrapText="1" indent="1"/>
    </xf>
    <xf numFmtId="164" fontId="12" fillId="0" borderId="13" xfId="0" applyNumberFormat="1" applyFont="1" applyFill="1" applyBorder="1" applyAlignment="1" applyProtection="1">
      <alignment horizontal="right" vertical="center" wrapText="1" indent="1"/>
      <protection locked="0"/>
    </xf>
    <xf numFmtId="164" fontId="2" fillId="0" borderId="14" xfId="0" applyNumberFormat="1" applyFont="1" applyFill="1" applyBorder="1" applyAlignment="1" applyProtection="1">
      <alignment horizontal="left" vertical="center" wrapText="1" indent="1"/>
    </xf>
    <xf numFmtId="164" fontId="11" fillId="0" borderId="15" xfId="0" applyNumberFormat="1" applyFont="1" applyFill="1" applyBorder="1" applyAlignment="1" applyProtection="1">
      <alignment horizontal="left" vertical="center" wrapText="1" indent="1"/>
    </xf>
    <xf numFmtId="164" fontId="12" fillId="0" borderId="16" xfId="0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17" xfId="0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15" xfId="0" applyNumberFormat="1" applyFont="1" applyFill="1" applyBorder="1" applyAlignment="1" applyProtection="1">
      <alignment horizontal="left" vertical="center" wrapText="1" indent="1"/>
    </xf>
    <xf numFmtId="164" fontId="12" fillId="0" borderId="18" xfId="0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19" xfId="0" applyNumberFormat="1" applyFont="1" applyFill="1" applyBorder="1" applyAlignment="1" applyProtection="1">
      <alignment horizontal="left" vertical="center" wrapText="1" indent="1"/>
    </xf>
    <xf numFmtId="164" fontId="12" fillId="0" borderId="20" xfId="0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15" xfId="0" applyNumberFormat="1" applyFont="1" applyFill="1" applyBorder="1" applyAlignment="1" applyProtection="1">
      <alignment horizontal="left" vertical="center" wrapText="1" indent="1"/>
      <protection locked="0"/>
    </xf>
    <xf numFmtId="164" fontId="11" fillId="0" borderId="15" xfId="0" applyNumberFormat="1" applyFont="1" applyFill="1" applyBorder="1" applyAlignment="1" applyProtection="1">
      <alignment horizontal="left" vertical="center" wrapText="1" indent="1"/>
      <protection locked="0"/>
    </xf>
    <xf numFmtId="164" fontId="13" fillId="0" borderId="0" xfId="0" applyNumberFormat="1" applyFont="1" applyFill="1" applyBorder="1" applyAlignment="1" applyProtection="1">
      <alignment horizontal="left" vertical="center" wrapText="1" indent="1"/>
      <protection locked="0"/>
    </xf>
    <xf numFmtId="164" fontId="11" fillId="0" borderId="21" xfId="0" applyNumberFormat="1" applyFont="1" applyFill="1" applyBorder="1" applyAlignment="1" applyProtection="1">
      <alignment horizontal="left" vertical="center" wrapText="1" indent="1"/>
      <protection locked="0"/>
    </xf>
    <xf numFmtId="164" fontId="12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23" xfId="0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24" xfId="0" applyNumberFormat="1" applyFont="1" applyFill="1" applyBorder="1" applyAlignment="1" applyProtection="1">
      <alignment horizontal="right" vertical="center" wrapText="1" indent="1"/>
      <protection locked="0"/>
    </xf>
    <xf numFmtId="164" fontId="14" fillId="0" borderId="8" xfId="0" applyNumberFormat="1" applyFont="1" applyFill="1" applyBorder="1" applyAlignment="1" applyProtection="1">
      <alignment horizontal="left" vertical="center" wrapText="1" indent="1"/>
    </xf>
    <xf numFmtId="164" fontId="9" fillId="0" borderId="2" xfId="0" applyNumberFormat="1" applyFont="1" applyFill="1" applyBorder="1" applyAlignment="1" applyProtection="1">
      <alignment horizontal="left" vertical="center" wrapText="1" indent="1"/>
    </xf>
    <xf numFmtId="164" fontId="10" fillId="0" borderId="3" xfId="0" applyNumberFormat="1" applyFont="1" applyFill="1" applyBorder="1" applyAlignment="1" applyProtection="1">
      <alignment horizontal="right" vertical="center" wrapText="1" indent="1"/>
    </xf>
    <xf numFmtId="164" fontId="10" fillId="0" borderId="2" xfId="0" applyNumberFormat="1" applyFont="1" applyFill="1" applyBorder="1" applyAlignment="1" applyProtection="1">
      <alignment horizontal="left" vertical="center" wrapText="1" indent="1"/>
    </xf>
    <xf numFmtId="164" fontId="10" fillId="0" borderId="6" xfId="0" applyNumberFormat="1" applyFont="1" applyFill="1" applyBorder="1" applyAlignment="1" applyProtection="1">
      <alignment horizontal="right" vertical="center" wrapText="1" indent="1"/>
    </xf>
    <xf numFmtId="164" fontId="15" fillId="0" borderId="25" xfId="0" applyNumberFormat="1" applyFont="1" applyFill="1" applyBorder="1" applyAlignment="1" applyProtection="1">
      <alignment horizontal="left" vertical="center" wrapText="1" indent="1"/>
    </xf>
    <xf numFmtId="164" fontId="13" fillId="0" borderId="26" xfId="0" applyNumberFormat="1" applyFont="1" applyFill="1" applyBorder="1" applyAlignment="1" applyProtection="1">
      <alignment horizontal="left" vertical="center" wrapText="1" indent="1"/>
    </xf>
    <xf numFmtId="164" fontId="16" fillId="0" borderId="27" xfId="0" applyNumberFormat="1" applyFont="1" applyFill="1" applyBorder="1" applyAlignment="1" applyProtection="1">
      <alignment horizontal="right" vertical="center" wrapText="1" indent="1"/>
    </xf>
    <xf numFmtId="164" fontId="16" fillId="0" borderId="28" xfId="0" applyNumberFormat="1" applyFont="1" applyFill="1" applyBorder="1" applyAlignment="1" applyProtection="1">
      <alignment horizontal="right" vertical="center" wrapText="1" indent="1"/>
    </xf>
    <xf numFmtId="164" fontId="17" fillId="0" borderId="15" xfId="0" applyNumberFormat="1" applyFont="1" applyFill="1" applyBorder="1" applyAlignment="1" applyProtection="1">
      <alignment horizontal="left" vertical="center" wrapText="1" indent="1"/>
    </xf>
    <xf numFmtId="164" fontId="17" fillId="0" borderId="29" xfId="0" applyNumberFormat="1" applyFont="1" applyFill="1" applyBorder="1" applyAlignment="1" applyProtection="1">
      <alignment horizontal="right" vertical="center" wrapText="1" indent="1"/>
      <protection locked="0"/>
    </xf>
    <xf numFmtId="164" fontId="15" fillId="0" borderId="14" xfId="0" applyNumberFormat="1" applyFont="1" applyFill="1" applyBorder="1" applyAlignment="1" applyProtection="1">
      <alignment horizontal="left" vertical="center" wrapText="1" indent="1"/>
    </xf>
    <xf numFmtId="164" fontId="13" fillId="0" borderId="15" xfId="0" applyNumberFormat="1" applyFont="1" applyFill="1" applyBorder="1" applyAlignment="1" applyProtection="1">
      <alignment horizontal="left" vertical="center" wrapText="1" indent="1"/>
    </xf>
    <xf numFmtId="164" fontId="17" fillId="0" borderId="16" xfId="0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17" xfId="0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18" xfId="0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28" xfId="0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26" xfId="0" applyNumberFormat="1" applyFont="1" applyFill="1" applyBorder="1" applyAlignment="1" applyProtection="1">
      <alignment horizontal="left" vertical="center" wrapText="1" indent="1"/>
    </xf>
    <xf numFmtId="164" fontId="16" fillId="0" borderId="16" xfId="0" applyNumberFormat="1" applyFont="1" applyFill="1" applyBorder="1" applyAlignment="1" applyProtection="1">
      <alignment horizontal="right" vertical="center" wrapText="1" indent="1"/>
    </xf>
    <xf numFmtId="164" fontId="16" fillId="0" borderId="17" xfId="0" applyNumberFormat="1" applyFont="1" applyFill="1" applyBorder="1" applyAlignment="1" applyProtection="1">
      <alignment horizontal="right" vertical="center" wrapText="1" indent="1"/>
    </xf>
    <xf numFmtId="164" fontId="17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164" fontId="10" fillId="0" borderId="4" xfId="0" applyNumberFormat="1" applyFont="1" applyFill="1" applyBorder="1" applyAlignment="1" applyProtection="1">
      <alignment horizontal="right" vertical="center" wrapText="1" indent="1"/>
    </xf>
    <xf numFmtId="164" fontId="14" fillId="0" borderId="2" xfId="0" applyNumberFormat="1" applyFont="1" applyFill="1" applyBorder="1" applyAlignment="1" applyProtection="1">
      <alignment horizontal="left" vertical="center" wrapText="1" indent="1"/>
    </xf>
    <xf numFmtId="164" fontId="18" fillId="0" borderId="30" xfId="0" applyNumberFormat="1" applyFont="1" applyFill="1" applyBorder="1" applyAlignment="1" applyProtection="1">
      <alignment horizontal="right" vertical="center" wrapText="1" indent="1"/>
    </xf>
    <xf numFmtId="164" fontId="18" fillId="0" borderId="5" xfId="0" applyNumberFormat="1" applyFont="1" applyFill="1" applyBorder="1" applyAlignment="1" applyProtection="1">
      <alignment horizontal="right" vertical="center" wrapText="1" indent="1"/>
    </xf>
    <xf numFmtId="164" fontId="18" fillId="0" borderId="31" xfId="0" applyNumberFormat="1" applyFont="1" applyFill="1" applyBorder="1" applyAlignment="1" applyProtection="1">
      <alignment horizontal="left" vertical="center" wrapText="1" indent="1"/>
    </xf>
    <xf numFmtId="164" fontId="18" fillId="0" borderId="8" xfId="0" applyNumberFormat="1" applyFont="1" applyFill="1" applyBorder="1" applyAlignment="1" applyProtection="1">
      <alignment horizontal="right" vertical="center" wrapText="1" indent="1"/>
    </xf>
    <xf numFmtId="164" fontId="19" fillId="0" borderId="32" xfId="0" applyNumberFormat="1" applyFont="1" applyFill="1" applyBorder="1" applyAlignment="1" applyProtection="1">
      <alignment horizontal="center" vertical="center" wrapText="1"/>
    </xf>
    <xf numFmtId="164" fontId="20" fillId="0" borderId="0" xfId="0" applyNumberFormat="1" applyFont="1" applyFill="1" applyBorder="1" applyAlignment="1" applyProtection="1">
      <alignment horizontal="center" vertical="center" wrapText="1"/>
    </xf>
  </cellXfs>
  <cellStyles count="5">
    <cellStyle name="Ezres 2" xfId="1"/>
    <cellStyle name="Hiperhivatkozás" xfId="2"/>
    <cellStyle name="Már látott hiperhivatkozás" xfId="3"/>
    <cellStyle name="Normál" xfId="0" builtinId="0"/>
    <cellStyle name="Normál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32"/>
  <sheetViews>
    <sheetView tabSelected="1" view="pageLayout" zoomScaleNormal="100" workbookViewId="0">
      <selection activeCell="F1" sqref="F1"/>
    </sheetView>
  </sheetViews>
  <sheetFormatPr defaultRowHeight="15" x14ac:dyDescent="0.25"/>
  <cols>
    <col min="1" max="1" width="5" style="1" customWidth="1"/>
    <col min="2" max="2" width="43.28515625" style="2" customWidth="1"/>
    <col min="3" max="3" width="9.85546875" style="3" customWidth="1"/>
    <col min="4" max="4" width="8.42578125" style="3" customWidth="1"/>
    <col min="5" max="5" width="43" style="3" customWidth="1"/>
    <col min="6" max="6" width="12.140625" style="3" customWidth="1"/>
    <col min="7" max="7" width="9.140625" style="3" customWidth="1"/>
    <col min="8" max="8" width="4.140625" style="1" customWidth="1"/>
    <col min="9" max="16384" width="9.140625" style="1"/>
  </cols>
  <sheetData>
    <row r="3" spans="1:8" ht="15.75" thickBot="1" x14ac:dyDescent="0.3">
      <c r="G3" s="4" t="s">
        <v>0</v>
      </c>
      <c r="H3" s="5"/>
    </row>
    <row r="4" spans="1:8" ht="18" customHeight="1" thickBot="1" x14ac:dyDescent="0.3">
      <c r="A4" s="6" t="s">
        <v>1</v>
      </c>
      <c r="B4" s="7" t="s">
        <v>2</v>
      </c>
      <c r="C4" s="8"/>
      <c r="D4" s="9"/>
      <c r="E4" s="10" t="s">
        <v>3</v>
      </c>
      <c r="F4" s="11"/>
      <c r="G4" s="12"/>
      <c r="H4" s="5"/>
    </row>
    <row r="5" spans="1:8" s="19" customFormat="1" ht="35.25" customHeight="1" thickBot="1" x14ac:dyDescent="0.3">
      <c r="A5" s="13"/>
      <c r="B5" s="14" t="s">
        <v>4</v>
      </c>
      <c r="C5" s="15" t="s">
        <v>5</v>
      </c>
      <c r="D5" s="16" t="s">
        <v>6</v>
      </c>
      <c r="E5" s="17" t="s">
        <v>4</v>
      </c>
      <c r="F5" s="18" t="s">
        <v>5</v>
      </c>
      <c r="G5" s="18" t="s">
        <v>7</v>
      </c>
      <c r="H5" s="5"/>
    </row>
    <row r="6" spans="1:8" s="26" customFormat="1" ht="12" customHeight="1" thickBot="1" x14ac:dyDescent="0.3">
      <c r="A6" s="20" t="s">
        <v>8</v>
      </c>
      <c r="B6" s="21" t="s">
        <v>9</v>
      </c>
      <c r="C6" s="22" t="s">
        <v>10</v>
      </c>
      <c r="D6" s="23" t="s">
        <v>11</v>
      </c>
      <c r="E6" s="24" t="s">
        <v>12</v>
      </c>
      <c r="F6" s="25" t="s">
        <v>13</v>
      </c>
      <c r="G6" s="25" t="s">
        <v>14</v>
      </c>
      <c r="H6" s="5"/>
    </row>
    <row r="7" spans="1:8" ht="12.95" customHeight="1" x14ac:dyDescent="0.25">
      <c r="A7" s="27" t="s">
        <v>15</v>
      </c>
      <c r="B7" s="28" t="s">
        <v>16</v>
      </c>
      <c r="C7" s="29">
        <v>50026</v>
      </c>
      <c r="D7" s="30">
        <v>51513</v>
      </c>
      <c r="E7" s="31" t="s">
        <v>17</v>
      </c>
      <c r="F7" s="32">
        <v>66233</v>
      </c>
      <c r="G7" s="32">
        <v>70433</v>
      </c>
      <c r="H7" s="5"/>
    </row>
    <row r="8" spans="1:8" ht="12.95" customHeight="1" x14ac:dyDescent="0.25">
      <c r="A8" s="33" t="s">
        <v>18</v>
      </c>
      <c r="B8" s="34" t="s">
        <v>19</v>
      </c>
      <c r="C8" s="35">
        <v>53855</v>
      </c>
      <c r="D8" s="36">
        <v>54000</v>
      </c>
      <c r="E8" s="37" t="s">
        <v>20</v>
      </c>
      <c r="F8" s="38">
        <v>12740</v>
      </c>
      <c r="G8" s="38">
        <v>13883</v>
      </c>
      <c r="H8" s="5"/>
    </row>
    <row r="9" spans="1:8" ht="12.95" customHeight="1" x14ac:dyDescent="0.25">
      <c r="A9" s="33" t="s">
        <v>21</v>
      </c>
      <c r="B9" s="34" t="s">
        <v>22</v>
      </c>
      <c r="C9" s="35">
        <v>0</v>
      </c>
      <c r="D9" s="36">
        <v>0</v>
      </c>
      <c r="E9" s="37" t="s">
        <v>23</v>
      </c>
      <c r="F9" s="38">
        <v>36858</v>
      </c>
      <c r="G9" s="38">
        <v>49658</v>
      </c>
      <c r="H9" s="5"/>
    </row>
    <row r="10" spans="1:8" ht="12.95" customHeight="1" x14ac:dyDescent="0.25">
      <c r="A10" s="33" t="s">
        <v>24</v>
      </c>
      <c r="B10" s="34" t="s">
        <v>25</v>
      </c>
      <c r="C10" s="35">
        <v>8700</v>
      </c>
      <c r="D10" s="36">
        <v>8700</v>
      </c>
      <c r="E10" s="37" t="s">
        <v>26</v>
      </c>
      <c r="F10" s="38">
        <v>1315</v>
      </c>
      <c r="G10" s="38">
        <v>1315</v>
      </c>
      <c r="H10" s="5"/>
    </row>
    <row r="11" spans="1:8" ht="12.95" customHeight="1" x14ac:dyDescent="0.25">
      <c r="A11" s="33" t="s">
        <v>27</v>
      </c>
      <c r="B11" s="39" t="s">
        <v>28</v>
      </c>
      <c r="C11" s="35">
        <v>0</v>
      </c>
      <c r="D11" s="36">
        <v>0</v>
      </c>
      <c r="E11" s="37" t="s">
        <v>29</v>
      </c>
      <c r="F11" s="38">
        <v>6033</v>
      </c>
      <c r="G11" s="38">
        <v>15107</v>
      </c>
      <c r="H11" s="5"/>
    </row>
    <row r="12" spans="1:8" ht="12.95" customHeight="1" x14ac:dyDescent="0.25">
      <c r="A12" s="33" t="s">
        <v>30</v>
      </c>
      <c r="B12" s="34" t="s">
        <v>31</v>
      </c>
      <c r="C12" s="35"/>
      <c r="D12" s="40"/>
      <c r="E12" s="37" t="s">
        <v>32</v>
      </c>
      <c r="F12" s="38">
        <v>2000</v>
      </c>
      <c r="G12" s="38">
        <v>2000</v>
      </c>
      <c r="H12" s="5"/>
    </row>
    <row r="13" spans="1:8" ht="12.95" customHeight="1" x14ac:dyDescent="0.25">
      <c r="A13" s="33" t="s">
        <v>33</v>
      </c>
      <c r="B13" s="34" t="s">
        <v>34</v>
      </c>
      <c r="C13" s="35">
        <v>12598</v>
      </c>
      <c r="D13" s="36">
        <v>14617</v>
      </c>
      <c r="E13" s="41"/>
      <c r="F13" s="38"/>
      <c r="G13" s="38"/>
      <c r="H13" s="5"/>
    </row>
    <row r="14" spans="1:8" ht="12.95" customHeight="1" x14ac:dyDescent="0.25">
      <c r="A14" s="33" t="s">
        <v>35</v>
      </c>
      <c r="B14" s="42"/>
      <c r="C14" s="35"/>
      <c r="D14" s="36"/>
      <c r="E14" s="41"/>
      <c r="F14" s="38"/>
      <c r="G14" s="38"/>
      <c r="H14" s="5"/>
    </row>
    <row r="15" spans="1:8" ht="12.95" customHeight="1" x14ac:dyDescent="0.25">
      <c r="A15" s="33" t="s">
        <v>36</v>
      </c>
      <c r="B15" s="43"/>
      <c r="C15" s="35"/>
      <c r="D15" s="40"/>
      <c r="E15" s="41"/>
      <c r="F15" s="38"/>
      <c r="G15" s="38"/>
      <c r="H15" s="5"/>
    </row>
    <row r="16" spans="1:8" ht="12.95" customHeight="1" x14ac:dyDescent="0.25">
      <c r="A16" s="33" t="s">
        <v>37</v>
      </c>
      <c r="B16" s="42"/>
      <c r="C16" s="35"/>
      <c r="D16" s="36"/>
      <c r="E16" s="41"/>
      <c r="F16" s="38"/>
      <c r="G16" s="38"/>
      <c r="H16" s="5"/>
    </row>
    <row r="17" spans="1:8" ht="12.95" customHeight="1" x14ac:dyDescent="0.25">
      <c r="A17" s="33" t="s">
        <v>38</v>
      </c>
      <c r="B17" s="42"/>
      <c r="C17" s="35"/>
      <c r="D17" s="36"/>
      <c r="E17" s="41"/>
      <c r="F17" s="38"/>
      <c r="G17" s="38"/>
      <c r="H17" s="5"/>
    </row>
    <row r="18" spans="1:8" ht="12.95" customHeight="1" thickBot="1" x14ac:dyDescent="0.3">
      <c r="A18" s="33" t="s">
        <v>39</v>
      </c>
      <c r="B18" s="44"/>
      <c r="C18" s="45"/>
      <c r="D18" s="46"/>
      <c r="E18" s="41"/>
      <c r="F18" s="47"/>
      <c r="G18" s="47"/>
      <c r="H18" s="5"/>
    </row>
    <row r="19" spans="1:8" ht="15.95" customHeight="1" thickBot="1" x14ac:dyDescent="0.3">
      <c r="A19" s="48" t="s">
        <v>40</v>
      </c>
      <c r="B19" s="49" t="s">
        <v>41</v>
      </c>
      <c r="C19" s="50">
        <f>+C7+C8+C10+C11+C13+C14+C15+C16+C17+C18</f>
        <v>125179</v>
      </c>
      <c r="D19" s="50">
        <f>+D7+D8+D10+D11+D13+D14+D15+D16+D17+D18</f>
        <v>128830</v>
      </c>
      <c r="E19" s="51" t="s">
        <v>42</v>
      </c>
      <c r="F19" s="52">
        <f>SUM(F7:F18)</f>
        <v>125179</v>
      </c>
      <c r="G19" s="52">
        <f>SUM(G7:G18)</f>
        <v>152396</v>
      </c>
      <c r="H19" s="5"/>
    </row>
    <row r="20" spans="1:8" ht="12.95" customHeight="1" x14ac:dyDescent="0.25">
      <c r="A20" s="53" t="s">
        <v>43</v>
      </c>
      <c r="B20" s="54" t="s">
        <v>44</v>
      </c>
      <c r="C20" s="55">
        <f>+C21+C22+C23+C24</f>
        <v>0</v>
      </c>
      <c r="D20" s="56"/>
      <c r="E20" s="57" t="s">
        <v>45</v>
      </c>
      <c r="F20" s="58"/>
      <c r="G20" s="58"/>
      <c r="H20" s="5"/>
    </row>
    <row r="21" spans="1:8" ht="12.95" customHeight="1" x14ac:dyDescent="0.25">
      <c r="A21" s="59" t="s">
        <v>46</v>
      </c>
      <c r="B21" s="60" t="s">
        <v>47</v>
      </c>
      <c r="C21" s="61"/>
      <c r="D21" s="62">
        <f>G19-D19</f>
        <v>23566</v>
      </c>
      <c r="E21" s="57" t="s">
        <v>48</v>
      </c>
      <c r="F21" s="63"/>
      <c r="G21" s="63"/>
      <c r="H21" s="5"/>
    </row>
    <row r="22" spans="1:8" ht="12.95" customHeight="1" x14ac:dyDescent="0.25">
      <c r="A22" s="59" t="s">
        <v>49</v>
      </c>
      <c r="B22" s="60" t="s">
        <v>50</v>
      </c>
      <c r="C22" s="61"/>
      <c r="D22" s="62"/>
      <c r="E22" s="57" t="s">
        <v>51</v>
      </c>
      <c r="F22" s="63"/>
      <c r="G22" s="63"/>
      <c r="H22" s="5"/>
    </row>
    <row r="23" spans="1:8" ht="12.95" customHeight="1" x14ac:dyDescent="0.25">
      <c r="A23" s="59" t="s">
        <v>52</v>
      </c>
      <c r="B23" s="60" t="s">
        <v>53</v>
      </c>
      <c r="C23" s="61"/>
      <c r="D23" s="62"/>
      <c r="E23" s="57" t="s">
        <v>54</v>
      </c>
      <c r="F23" s="63"/>
      <c r="G23" s="63"/>
      <c r="H23" s="5"/>
    </row>
    <row r="24" spans="1:8" ht="12.95" customHeight="1" x14ac:dyDescent="0.25">
      <c r="A24" s="59" t="s">
        <v>55</v>
      </c>
      <c r="B24" s="60" t="s">
        <v>56</v>
      </c>
      <c r="C24" s="61"/>
      <c r="D24" s="64"/>
      <c r="E24" s="65" t="s">
        <v>57</v>
      </c>
      <c r="F24" s="63"/>
      <c r="G24" s="63"/>
      <c r="H24" s="5"/>
    </row>
    <row r="25" spans="1:8" ht="12.95" customHeight="1" x14ac:dyDescent="0.25">
      <c r="A25" s="59" t="s">
        <v>58</v>
      </c>
      <c r="B25" s="60" t="s">
        <v>59</v>
      </c>
      <c r="C25" s="66">
        <f>C26</f>
        <v>0</v>
      </c>
      <c r="D25" s="67"/>
      <c r="E25" s="57" t="s">
        <v>60</v>
      </c>
      <c r="F25" s="63"/>
      <c r="G25" s="63"/>
      <c r="H25" s="5"/>
    </row>
    <row r="26" spans="1:8" ht="12.95" customHeight="1" x14ac:dyDescent="0.25">
      <c r="A26" s="53" t="s">
        <v>61</v>
      </c>
      <c r="B26" s="54" t="s">
        <v>62</v>
      </c>
      <c r="C26" s="68">
        <v>0</v>
      </c>
      <c r="D26" s="64"/>
      <c r="E26" s="31" t="s">
        <v>63</v>
      </c>
      <c r="F26" s="58"/>
      <c r="G26" s="58"/>
      <c r="H26" s="5"/>
    </row>
    <row r="27" spans="1:8" ht="12.95" customHeight="1" thickBot="1" x14ac:dyDescent="0.3">
      <c r="A27" s="59" t="s">
        <v>64</v>
      </c>
      <c r="B27" s="60" t="s">
        <v>65</v>
      </c>
      <c r="C27" s="61"/>
      <c r="D27" s="62">
        <v>23566</v>
      </c>
      <c r="E27" s="41"/>
      <c r="F27" s="63"/>
      <c r="G27" s="63"/>
      <c r="H27" s="5"/>
    </row>
    <row r="28" spans="1:8" ht="15.95" customHeight="1" thickBot="1" x14ac:dyDescent="0.3">
      <c r="A28" s="48" t="s">
        <v>66</v>
      </c>
      <c r="B28" s="49" t="s">
        <v>67</v>
      </c>
      <c r="C28" s="50">
        <f>+C20+C25</f>
        <v>0</v>
      </c>
      <c r="D28" s="69">
        <v>23566</v>
      </c>
      <c r="E28" s="51" t="s">
        <v>68</v>
      </c>
      <c r="F28" s="52">
        <f>SUM(F20:F27)</f>
        <v>0</v>
      </c>
      <c r="G28" s="52"/>
      <c r="H28" s="5"/>
    </row>
    <row r="29" spans="1:8" ht="15.75" thickBot="1" x14ac:dyDescent="0.3">
      <c r="A29" s="48" t="s">
        <v>69</v>
      </c>
      <c r="B29" s="70" t="s">
        <v>70</v>
      </c>
      <c r="C29" s="71">
        <f>+C19+C28</f>
        <v>125179</v>
      </c>
      <c r="D29" s="72">
        <f>D19+D28</f>
        <v>152396</v>
      </c>
      <c r="E29" s="73" t="s">
        <v>71</v>
      </c>
      <c r="F29" s="74">
        <f>+F19+F28</f>
        <v>125179</v>
      </c>
      <c r="G29" s="71">
        <f>G19</f>
        <v>152396</v>
      </c>
      <c r="H29" s="5"/>
    </row>
    <row r="30" spans="1:8" ht="15.75" thickBot="1" x14ac:dyDescent="0.3">
      <c r="A30" s="48" t="s">
        <v>72</v>
      </c>
      <c r="B30" s="70" t="s">
        <v>73</v>
      </c>
      <c r="C30" s="71"/>
      <c r="D30" s="72"/>
      <c r="E30" s="73" t="s">
        <v>74</v>
      </c>
      <c r="F30" s="74"/>
      <c r="G30" s="71" t="str">
        <f>IF(C19-G19&gt;0,C19-G19,"-")</f>
        <v>-</v>
      </c>
      <c r="H30" s="5"/>
    </row>
    <row r="31" spans="1:8" ht="15.75" thickBot="1" x14ac:dyDescent="0.3">
      <c r="A31" s="48" t="s">
        <v>75</v>
      </c>
      <c r="B31" s="70" t="s">
        <v>76</v>
      </c>
      <c r="C31" s="71"/>
      <c r="D31" s="72"/>
      <c r="E31" s="73" t="s">
        <v>77</v>
      </c>
      <c r="F31" s="74"/>
      <c r="G31" s="71"/>
      <c r="H31" s="5"/>
    </row>
    <row r="32" spans="1:8" ht="18.75" x14ac:dyDescent="0.25">
      <c r="B32" s="75"/>
      <c r="C32" s="75"/>
      <c r="D32" s="75"/>
      <c r="E32" s="75"/>
      <c r="F32" s="76"/>
    </row>
  </sheetData>
  <mergeCells count="3">
    <mergeCell ref="H3:H31"/>
    <mergeCell ref="A4:A5"/>
    <mergeCell ref="B32:E32"/>
  </mergeCell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&amp;C&amp;"-,Félkövér"&amp;9Tiszagyulaháza Község 2016. évi működési bevételeinek és kiadásainak mérlege&amp;R&amp;"-,Dőlt"&amp;8 5.melléklet a 12/2016.(IX. 23.)Önkormányzati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5mell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2016-09-27T07:38:31Z</dcterms:created>
  <dcterms:modified xsi:type="dcterms:W3CDTF">2016-09-27T07:38:44Z</dcterms:modified>
</cp:coreProperties>
</file>