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 anyagok\2019\2019. Kurityán - beszámoló\ei mód\"/>
    </mc:Choice>
  </mc:AlternateContent>
  <xr:revisionPtr revIDLastSave="0" documentId="13_ncr:1_{6721C317-6488-4E56-AC72-D7215AAFF575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01" sheetId="22" r:id="rId1"/>
    <sheet name="Munka1" sheetId="23" r:id="rId2"/>
  </sheets>
  <definedNames>
    <definedName name="_xlnm.Print_Titles" localSheetId="0">'01'!$1:$10</definedName>
    <definedName name="_xlnm.Print_Area" localSheetId="0">'01'!$A$1:$AJ$100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23" l="1"/>
  <c r="F7" i="23"/>
  <c r="F8" i="23"/>
  <c r="F9" i="23"/>
  <c r="F10" i="23"/>
  <c r="F11" i="23"/>
  <c r="F12" i="23"/>
  <c r="F13" i="23"/>
  <c r="F14" i="23"/>
  <c r="F15" i="23"/>
  <c r="F16" i="23"/>
  <c r="F17" i="23"/>
  <c r="F19" i="23"/>
  <c r="F20" i="23"/>
  <c r="F21" i="23"/>
  <c r="F22" i="23" s="1"/>
  <c r="F24" i="23"/>
  <c r="F28" i="23" s="1"/>
  <c r="F25" i="23"/>
  <c r="F26" i="23"/>
  <c r="F27" i="23"/>
  <c r="F29" i="23"/>
  <c r="F32" i="23" s="1"/>
  <c r="F40" i="23" s="1"/>
  <c r="F30" i="23"/>
  <c r="F31" i="23"/>
  <c r="F33" i="23"/>
  <c r="F38" i="23" s="1"/>
  <c r="F34" i="23"/>
  <c r="F35" i="23"/>
  <c r="F36" i="23"/>
  <c r="F37" i="23"/>
  <c r="F39" i="23"/>
  <c r="F41" i="23"/>
  <c r="F43" i="23" s="1"/>
  <c r="F42" i="23"/>
  <c r="F44" i="23"/>
  <c r="F47" i="23" s="1"/>
  <c r="F45" i="23"/>
  <c r="F46" i="23"/>
  <c r="F48" i="23"/>
  <c r="F49" i="23"/>
  <c r="F50" i="23"/>
  <c r="F51" i="23"/>
  <c r="F52" i="23"/>
  <c r="F53" i="23"/>
  <c r="F56" i="23" s="1"/>
  <c r="F54" i="23"/>
  <c r="F55" i="23"/>
  <c r="F58" i="23"/>
  <c r="F60" i="23" s="1"/>
  <c r="F59" i="23"/>
  <c r="F61" i="23"/>
  <c r="F62" i="23"/>
  <c r="F63" i="23"/>
  <c r="F64" i="23"/>
  <c r="F66" i="23" s="1"/>
  <c r="F65" i="23"/>
  <c r="F68" i="23"/>
  <c r="F69" i="23"/>
  <c r="F70" i="23"/>
  <c r="F76" i="23" s="1"/>
  <c r="F71" i="23"/>
  <c r="F72" i="23"/>
  <c r="F73" i="23"/>
  <c r="F74" i="23"/>
  <c r="F75" i="23"/>
  <c r="F77" i="23"/>
  <c r="F89" i="23" s="1"/>
  <c r="F78" i="23"/>
  <c r="F79" i="23"/>
  <c r="F80" i="23"/>
  <c r="F81" i="23"/>
  <c r="F82" i="23"/>
  <c r="F83" i="23"/>
  <c r="F84" i="23"/>
  <c r="F85" i="23"/>
  <c r="F86" i="23"/>
  <c r="F87" i="23"/>
  <c r="F88" i="23"/>
  <c r="F90" i="23"/>
  <c r="F97" i="23" s="1"/>
  <c r="F91" i="23"/>
  <c r="F92" i="23"/>
  <c r="F93" i="23"/>
  <c r="F94" i="23"/>
  <c r="F95" i="23"/>
  <c r="F96" i="23"/>
  <c r="F98" i="23"/>
  <c r="F99" i="23"/>
  <c r="F100" i="23"/>
  <c r="F101" i="23"/>
  <c r="F102" i="23" s="1"/>
  <c r="F103" i="23"/>
  <c r="F111" i="23" s="1"/>
  <c r="F104" i="23"/>
  <c r="F105" i="23"/>
  <c r="F106" i="23"/>
  <c r="F107" i="23"/>
  <c r="F108" i="23"/>
  <c r="F109" i="23"/>
  <c r="F110" i="23"/>
  <c r="F5" i="23"/>
  <c r="F18" i="23" s="1"/>
  <c r="F23" i="23" s="1"/>
  <c r="E56" i="23"/>
  <c r="E47" i="23"/>
  <c r="E38" i="23"/>
  <c r="E40" i="23" s="1"/>
  <c r="E67" i="23" s="1"/>
  <c r="E32" i="23"/>
  <c r="E18" i="23"/>
  <c r="E22" i="23"/>
  <c r="E23" i="23"/>
  <c r="E28" i="23"/>
  <c r="E43" i="23"/>
  <c r="E57" i="23"/>
  <c r="E60" i="23"/>
  <c r="E66" i="23"/>
  <c r="E76" i="23"/>
  <c r="E89" i="23"/>
  <c r="E97" i="23"/>
  <c r="E102" i="23"/>
  <c r="E111" i="23"/>
  <c r="E112" i="23" l="1"/>
  <c r="E114" i="23" s="1"/>
  <c r="F57" i="23"/>
  <c r="F67" i="23" s="1"/>
  <c r="F112" i="23" s="1"/>
  <c r="F114" i="23" s="1"/>
  <c r="D56" i="23"/>
  <c r="D18" i="23" l="1"/>
  <c r="D22" i="23"/>
  <c r="D28" i="23"/>
  <c r="D32" i="23"/>
  <c r="D38" i="23"/>
  <c r="D43" i="23"/>
  <c r="D47" i="23"/>
  <c r="D60" i="23"/>
  <c r="D66" i="23"/>
  <c r="D76" i="23"/>
  <c r="D89" i="23"/>
  <c r="D97" i="23"/>
  <c r="D102" i="23"/>
  <c r="D111" i="23"/>
  <c r="AG99" i="22"/>
  <c r="AG90" i="22"/>
  <c r="AG80" i="22"/>
  <c r="AG77" i="22"/>
  <c r="AG64" i="22"/>
  <c r="AG53" i="22"/>
  <c r="AG50" i="22"/>
  <c r="AG49" i="22"/>
  <c r="AG54" i="22" s="1"/>
  <c r="AG46" i="22"/>
  <c r="AG48" i="22" s="1"/>
  <c r="AG41" i="22"/>
  <c r="AG39" i="22"/>
  <c r="AG14" i="22"/>
  <c r="AG27" i="22"/>
  <c r="AG17" i="22"/>
  <c r="AG28" i="22"/>
  <c r="AG30" i="22"/>
  <c r="AG31" i="22"/>
  <c r="AG32" i="22"/>
  <c r="AG33" i="22"/>
  <c r="AG35" i="22"/>
  <c r="AG37" i="22" s="1"/>
  <c r="AG36" i="22"/>
  <c r="AG38" i="22"/>
  <c r="AG44" i="22"/>
  <c r="AG85" i="22"/>
  <c r="AG34" i="22"/>
  <c r="AG45" i="22"/>
  <c r="AG11" i="22"/>
  <c r="AG24" i="22"/>
  <c r="AG29" i="22" s="1"/>
  <c r="AG55" i="22" l="1"/>
  <c r="AG100" i="22"/>
  <c r="D23" i="23"/>
  <c r="D40" i="23"/>
  <c r="D57" i="23"/>
  <c r="D67" i="23" l="1"/>
  <c r="D112" i="23" s="1"/>
  <c r="D114" i="23" s="1"/>
</calcChain>
</file>

<file path=xl/sharedStrings.xml><?xml version="1.0" encoding="utf-8"?>
<sst xmlns="http://schemas.openxmlformats.org/spreadsheetml/2006/main" count="632" uniqueCount="469">
  <si>
    <t>PIR-törzsszám</t>
  </si>
  <si>
    <t>szektor</t>
  </si>
  <si>
    <t>szakágazat</t>
  </si>
  <si>
    <t>év</t>
  </si>
  <si>
    <t>ezer forintban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</si>
  <si>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</si>
  <si>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</si>
  <si>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</si>
  <si>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</si>
  <si>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</si>
  <si>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</si>
  <si>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</si>
  <si>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</si>
  <si>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</si>
  <si>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</si>
  <si>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</si>
  <si>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</si>
  <si>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</si>
  <si>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</si>
  <si>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</si>
  <si>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</si>
  <si>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</si>
  <si>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</si>
  <si>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</si>
  <si>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</si>
  <si>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</si>
  <si>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Béren kívüli juttatások</t>
  </si>
  <si>
    <t>Választott tisztségviselők juttatásai</t>
  </si>
  <si>
    <t>Egyéb külső személyi juttatások</t>
  </si>
  <si>
    <t xml:space="preserve">Munkaadókat terhelő járulékok és szociális hozzájárulási adó                                                                            </t>
  </si>
  <si>
    <t>Foglalkoztatottak egyéb személyi juttatásai</t>
  </si>
  <si>
    <t>Rovat megnevezése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</si>
  <si>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</si>
  <si>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</si>
  <si>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</si>
  <si>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</si>
  <si>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</si>
  <si>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</si>
  <si>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</si>
  <si>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</si>
  <si>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</si>
  <si>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</si>
  <si>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</si>
  <si>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</si>
  <si>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</si>
  <si>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</si>
  <si>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</si>
  <si>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</si>
  <si>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</si>
  <si>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</si>
  <si>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</si>
  <si>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</si>
  <si>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</si>
  <si>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</si>
  <si>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</si>
  <si>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</si>
  <si>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</si>
  <si>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</si>
  <si>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17</t>
  </si>
  <si>
    <t>18</t>
  </si>
  <si>
    <t>19</t>
  </si>
  <si>
    <t>20</t>
  </si>
  <si>
    <t>K3</t>
  </si>
  <si>
    <t>K4</t>
  </si>
  <si>
    <t>K5</t>
  </si>
  <si>
    <t>K6</t>
  </si>
  <si>
    <t>K7</t>
  </si>
  <si>
    <t>K8</t>
  </si>
  <si>
    <t>Szakmai anyagok beszerzése</t>
  </si>
  <si>
    <t>Üzemeltetési anyagok beszerzése</t>
  </si>
  <si>
    <t>Árubeszerzés</t>
  </si>
  <si>
    <t>Informatikai szolgáltatások igénybevétele</t>
  </si>
  <si>
    <t>Egyéb kommunikációs szolgáltatások</t>
  </si>
  <si>
    <t>Közüzemi díjak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</si>
  <si>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</si>
  <si>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</si>
  <si>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</si>
  <si>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</si>
  <si>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</si>
  <si>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Egyéb szolgáltatások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</si>
  <si>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</si>
  <si>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</si>
  <si>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</si>
  <si>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</si>
  <si>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</si>
  <si>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</si>
  <si>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</si>
  <si>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K311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</si>
  <si>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</si>
  <si>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</si>
  <si>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</si>
  <si>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</si>
  <si>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</si>
  <si>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</si>
  <si>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</si>
  <si>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</si>
  <si>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</si>
  <si>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K31</t>
  </si>
  <si>
    <t>K32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</si>
  <si>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</si>
  <si>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</si>
  <si>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</si>
  <si>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</si>
  <si>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</si>
  <si>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</si>
  <si>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</si>
  <si>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</si>
  <si>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</si>
  <si>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</si>
  <si>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</si>
  <si>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</si>
  <si>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21</t>
  </si>
  <si>
    <t>22</t>
  </si>
  <si>
    <t>Társadalombiztosítási ellátások</t>
  </si>
  <si>
    <t>Családi támogatások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</si>
  <si>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</si>
  <si>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</si>
  <si>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</si>
  <si>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</si>
  <si>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</si>
  <si>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</si>
  <si>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</si>
  <si>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</si>
  <si>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</si>
  <si>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</si>
  <si>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</si>
  <si>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</si>
  <si>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</si>
  <si>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</si>
  <si>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K61</t>
  </si>
  <si>
    <t>K62</t>
  </si>
  <si>
    <t>K63</t>
  </si>
  <si>
    <t>K64</t>
  </si>
  <si>
    <t>K65</t>
  </si>
  <si>
    <t>K66</t>
  </si>
  <si>
    <t>K67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</si>
  <si>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</si>
  <si>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</si>
  <si>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</si>
  <si>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</si>
  <si>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</si>
  <si>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</si>
  <si>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</si>
  <si>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</si>
  <si>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</si>
  <si>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</si>
  <si>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</si>
  <si>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</si>
  <si>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>Nemzetközi kötelezettségek</t>
  </si>
  <si>
    <t>Elvonások és befizetések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</si>
  <si>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</si>
  <si>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</si>
  <si>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</si>
  <si>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</si>
  <si>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</si>
  <si>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</si>
  <si>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</si>
  <si>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</si>
  <si>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Egyéb működési célú támogatások államháztartáson kívülre</t>
  </si>
  <si>
    <t>Tartalékok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</si>
  <si>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</si>
  <si>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</si>
  <si>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</si>
  <si>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</si>
  <si>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</si>
  <si>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</si>
  <si>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</si>
  <si>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K71</t>
  </si>
  <si>
    <t>K72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</si>
  <si>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</si>
  <si>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</si>
  <si>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</si>
  <si>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</si>
  <si>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</si>
  <si>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</si>
  <si>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</si>
  <si>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</si>
  <si>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</si>
  <si>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K88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</si>
  <si>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</si>
  <si>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</si>
  <si>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</si>
  <si>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</si>
  <si>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</si>
  <si>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</si>
  <si>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</si>
  <si>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</si>
  <si>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</si>
  <si>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</si>
  <si>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</si>
  <si>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 xml:space="preserve">Egyéb felhalmozási célú támogatások államháztartáson kívülre </t>
  </si>
  <si>
    <t>K1-K8</t>
  </si>
  <si>
    <t>4.</t>
  </si>
  <si>
    <t>ÁHT azonosító</t>
  </si>
  <si>
    <t>1.</t>
  </si>
  <si>
    <t>2.</t>
  </si>
  <si>
    <t>3.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</si>
  <si>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</si>
  <si>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</si>
  <si>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</si>
  <si>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</si>
  <si>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</si>
  <si>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</si>
  <si>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</si>
  <si>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</si>
  <si>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</si>
  <si>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</si>
  <si>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</si>
  <si>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</si>
  <si>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</si>
  <si>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</si>
  <si>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</si>
  <si>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</si>
  <si>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</si>
  <si>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</si>
  <si>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</si>
  <si>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</si>
  <si>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</si>
  <si>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</si>
  <si>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</si>
  <si>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</si>
  <si>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</si>
  <si>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</si>
  <si>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</si>
  <si>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</si>
  <si>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</si>
  <si>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</si>
  <si>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</si>
  <si>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</si>
  <si>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</si>
  <si>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</si>
  <si>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</si>
  <si>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</si>
  <si>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</si>
  <si>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</si>
  <si>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</si>
  <si>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</si>
  <si>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</si>
  <si>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</si>
  <si>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</si>
  <si>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</si>
  <si>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</si>
  <si>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</si>
  <si>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</si>
  <si>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</si>
  <si>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</si>
  <si>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</si>
  <si>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</si>
  <si>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</si>
  <si>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</si>
  <si>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</si>
  <si>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</si>
  <si>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</si>
  <si>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</si>
  <si>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</si>
  <si>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</si>
  <si>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</si>
  <si>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</si>
  <si>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</si>
  <si>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</si>
  <si>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</si>
  <si>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</si>
  <si>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</si>
  <si>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</si>
  <si>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</si>
  <si>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típus</t>
  </si>
  <si>
    <t>űrlap</t>
  </si>
  <si>
    <t>Megnevezés</t>
  </si>
  <si>
    <t>fejezet/
megye</t>
  </si>
  <si>
    <t>K1-K8. Költségvetési kiadások</t>
  </si>
  <si>
    <t>Rovat
száma</t>
  </si>
  <si>
    <t>Sor-
szám</t>
  </si>
  <si>
    <t>Foglalkoztatottak személyi juttatásai (=01+…+13)</t>
  </si>
  <si>
    <t>Külső személyi juttatások (=15+16+17)</t>
  </si>
  <si>
    <t>Személyi juttatások (=14+18)</t>
  </si>
  <si>
    <t>Készletbeszerzés (=21+22+23)</t>
  </si>
  <si>
    <t>Kommunikációs szolgáltatások (=25+26)</t>
  </si>
  <si>
    <t>Szolgáltatási kiadások (=28+…+34)</t>
  </si>
  <si>
    <t>Különféle befizetések és egyéb dologi kiadások (=39+…+43)</t>
  </si>
  <si>
    <t>Kiküldetések, reklám- és propagandakiadások (=36+37)</t>
  </si>
  <si>
    <t>Dologi kiadások (=24+27+35+38+44)</t>
  </si>
  <si>
    <t>Ellátottak pénzbeli juttatásai (=46+...+53)</t>
  </si>
  <si>
    <t>Egyéb működési célú kiadások (=55+…+66)</t>
  </si>
  <si>
    <t>Beruházások (=68+…+74)</t>
  </si>
  <si>
    <t>Egyéb felhalmozási célú kiadások (=81+…+88)</t>
  </si>
  <si>
    <t>Költségvetési kiadások (=19+20+45+54+67+75+80+89)</t>
  </si>
  <si>
    <t>Felújítások (=76+...+79)</t>
  </si>
  <si>
    <t>Munkavégzésre irányuló egyéb jogviszonyban nem saját foglalkoztatottnak fizetett juttatások</t>
  </si>
  <si>
    <t>cím-alcím/
pénzügyi körzet</t>
  </si>
  <si>
    <t>2014     terv</t>
  </si>
  <si>
    <t>Sorsz.</t>
  </si>
  <si>
    <t>Rovat szám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</si>
  <si>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</si>
  <si>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</si>
  <si>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</si>
  <si>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</si>
  <si>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</si>
  <si>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</si>
  <si>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</si>
  <si>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</si>
  <si>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</si>
  <si>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</si>
  <si>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</si>
  <si>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</si>
  <si>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</si>
  <si>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</si>
  <si>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</si>
  <si>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</si>
  <si>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Gyógyszer beszerzés</t>
  </si>
  <si>
    <t>Könyvbeszerzés</t>
  </si>
  <si>
    <t>21.</t>
  </si>
  <si>
    <t>Élelmiszer beszerzés</t>
  </si>
  <si>
    <t>Irodaszer, nyomtatvány</t>
  </si>
  <si>
    <t>Hajtó- és kenőanyag beszerzés</t>
  </si>
  <si>
    <t>Munkaruha, védőruha, formaruha, egyenruha</t>
  </si>
  <si>
    <t>22.</t>
  </si>
  <si>
    <t>23.</t>
  </si>
  <si>
    <t>24.</t>
  </si>
  <si>
    <t>25.</t>
  </si>
  <si>
    <t>26.</t>
  </si>
  <si>
    <t>27.</t>
  </si>
  <si>
    <t>Gázenergia-szolgálatás díjak</t>
  </si>
  <si>
    <t>Villamosenergia-szolgáltaás díjak</t>
  </si>
  <si>
    <t>Víz- és csatornadíjak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</si>
  <si>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</si>
  <si>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</si>
  <si>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</si>
  <si>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</si>
  <si>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</si>
  <si>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</si>
  <si>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</si>
  <si>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</si>
  <si>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</si>
  <si>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</si>
  <si>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</si>
  <si>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</si>
  <si>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</si>
  <si>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</si>
  <si>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</si>
  <si>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</si>
  <si>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</si>
  <si>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</si>
  <si>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</si>
  <si>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</si>
  <si>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</si>
  <si>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</si>
  <si>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</si>
  <si>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</si>
  <si>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</si>
  <si>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</si>
  <si>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</si>
  <si>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</si>
  <si>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</si>
  <si>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</si>
  <si>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</si>
  <si>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</si>
  <si>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</si>
  <si>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</si>
  <si>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</si>
  <si>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</si>
  <si>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</si>
  <si>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</si>
  <si>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</si>
  <si>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</si>
  <si>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</si>
  <si>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</si>
  <si>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</si>
  <si>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</si>
  <si>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</si>
  <si>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</si>
  <si>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</si>
  <si>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</si>
  <si>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</si>
  <si>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</si>
  <si>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</si>
  <si>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</si>
  <si>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</si>
  <si>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</si>
  <si>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</si>
  <si>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</si>
  <si>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</si>
  <si>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</si>
  <si>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</si>
  <si>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</si>
  <si>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</si>
  <si>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</si>
  <si>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</si>
  <si>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Szociális hozzájárulási adó</t>
  </si>
  <si>
    <t>Egyészségügyi hozzájárulás</t>
  </si>
  <si>
    <t>Anyagbeszerzés</t>
  </si>
  <si>
    <t>Pénzügyi szolgáltatások</t>
  </si>
  <si>
    <t>Munkáltató által fizetett SZJA</t>
  </si>
  <si>
    <t>Beruházási célú előzetesen felszámított ÁFA</t>
  </si>
  <si>
    <t>Béren kívüli juttatások (étkezési hozzájárulás)</t>
  </si>
  <si>
    <t>Kisvakond Óvoda</t>
  </si>
  <si>
    <t>Táppénz hozzájárulás</t>
  </si>
  <si>
    <t>K21</t>
  </si>
  <si>
    <t>K24</t>
  </si>
  <si>
    <t>K25</t>
  </si>
  <si>
    <t>K27</t>
  </si>
  <si>
    <t>K3111</t>
  </si>
  <si>
    <t>K3112</t>
  </si>
  <si>
    <t>K3116</t>
  </si>
  <si>
    <t>K3122</t>
  </si>
  <si>
    <t>K3126</t>
  </si>
  <si>
    <t>Informatikai szolgáltatások igénybevétele (Internet)</t>
  </si>
  <si>
    <t>K3211</t>
  </si>
  <si>
    <t>K3221</t>
  </si>
  <si>
    <t>K3311</t>
  </si>
  <si>
    <t>K3312</t>
  </si>
  <si>
    <t>K3313</t>
  </si>
  <si>
    <t>K3371</t>
  </si>
  <si>
    <t>K3378</t>
  </si>
  <si>
    <t>K3379</t>
  </si>
  <si>
    <t>Más egyéb szolgáltatások</t>
  </si>
  <si>
    <t>Szállítási szolgáltatás (postaköltség)</t>
  </si>
  <si>
    <t>Kiadás</t>
  </si>
  <si>
    <t xml:space="preserve">Munkaadókat terhelő járulékok és szociális hozzájárulási adó (=20+…+23)                                                            </t>
  </si>
  <si>
    <t>Szakmai anyagok beszerzése (=25+…+27)</t>
  </si>
  <si>
    <t>K3121</t>
  </si>
  <si>
    <t>K3123</t>
  </si>
  <si>
    <t>K3124</t>
  </si>
  <si>
    <t>Üzemeltetési anyagok beszerzése (=29+…+33)</t>
  </si>
  <si>
    <t>Készletbeszerzés (=28+34+35)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</si>
  <si>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</si>
  <si>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</si>
  <si>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</si>
  <si>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</si>
  <si>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</si>
  <si>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</si>
  <si>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</si>
  <si>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</si>
  <si>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</si>
  <si>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</si>
  <si>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</si>
  <si>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</si>
  <si>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</si>
  <si>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</si>
  <si>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</si>
  <si>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</si>
  <si>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</si>
  <si>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</si>
  <si>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Kommunikációs szolgáltatások (=37+38)</t>
  </si>
  <si>
    <t>Közüzemi díjak (=40+…+42)</t>
  </si>
  <si>
    <t>Egyéb szolgáltatások (=49+…+51)</t>
  </si>
  <si>
    <t>Szolgáltatási kiadások (=43+…+48+52)</t>
  </si>
  <si>
    <t>Kiküldetések, reklám- és propagandakiadások (=54+55)</t>
  </si>
  <si>
    <t>Különféle befizetések és egyéb dologi kiadások (=57+…+61)</t>
  </si>
  <si>
    <t>Dologi kiadások (=36+39+53+56+62)</t>
  </si>
  <si>
    <t>Ellátottak pénzbeli juttatásai (=64+...+71)</t>
  </si>
  <si>
    <t>Egyéb működési célú kiadások (=73+…+84)</t>
  </si>
  <si>
    <t>Beruházások (=86+…+92)</t>
  </si>
  <si>
    <t>Felújítások (=94+...+97)</t>
  </si>
  <si>
    <t>Egyéb felhalmozási célú kiadások (=99+…+106)</t>
  </si>
  <si>
    <t>Költségvetési kiadások (=19+24+63+72+85+93+98+107)</t>
  </si>
  <si>
    <t>Foglalkoztatottak személyi juttatásai (=1+…+13)</t>
  </si>
  <si>
    <t>109.</t>
  </si>
  <si>
    <t>110.</t>
  </si>
  <si>
    <t>K1-K10</t>
  </si>
  <si>
    <t>K9</t>
  </si>
  <si>
    <t>Finanszírozási kiadások</t>
  </si>
  <si>
    <t>Költségvetési kiadások (=108+109)</t>
  </si>
  <si>
    <t>adatok eFt-ban</t>
  </si>
  <si>
    <t>Kurityáni Kisvakond Óvoda</t>
  </si>
  <si>
    <t>2/2.sz. melléklet</t>
  </si>
  <si>
    <t>Eredeti ei</t>
  </si>
  <si>
    <t>Módosított ei</t>
  </si>
  <si>
    <t>2019. évi előirányzat módosítás</t>
  </si>
  <si>
    <t>Különbség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</si>
</sst>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_"/>
    <numFmt numFmtId="165" formatCode="00"/>
    <numFmt numFmtId="166" formatCode="\ ##########"/>
  </numFmts>
  <fonts count="14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i/>
      <sz val="10"/>
      <color indexed="8"/>
      <name val="Arial"/>
      <family val="2"/>
      <charset val="238"/>
    </font>
    <font>
      <i/>
      <sz val="10"/>
      <name val="Arial CE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165" fontId="1" fillId="0" borderId="0" xfId="0" applyNumberFormat="1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3" fillId="0" borderId="0" xfId="0" applyFont="1" applyBorder="1" applyAlignment="1"/>
    <xf numFmtId="0" fontId="2" fillId="0" borderId="0" xfId="0" applyFont="1" applyFill="1"/>
    <xf numFmtId="0" fontId="6" fillId="0" borderId="1" xfId="0" applyFont="1" applyFill="1" applyBorder="1" applyAlignment="1"/>
    <xf numFmtId="165" fontId="6" fillId="0" borderId="1" xfId="0" applyNumberFormat="1" applyFont="1" applyFill="1" applyBorder="1" applyAlignment="1"/>
    <xf numFmtId="0" fontId="6" fillId="0" borderId="0" xfId="0" applyFont="1" applyFill="1" applyBorder="1"/>
    <xf numFmtId="166" fontId="2" fillId="0" borderId="1" xfId="0" applyNumberFormat="1" applyFont="1" applyFill="1" applyBorder="1" applyAlignment="1">
      <alignment vertical="center"/>
    </xf>
    <xf numFmtId="166" fontId="2" fillId="0" borderId="3" xfId="0" applyNumberFormat="1" applyFont="1" applyFill="1" applyBorder="1" applyAlignment="1">
      <alignment vertical="center"/>
    </xf>
    <xf numFmtId="0" fontId="9" fillId="0" borderId="4" xfId="0" applyFont="1" applyBorder="1"/>
    <xf numFmtId="0" fontId="9" fillId="0" borderId="4" xfId="0" applyFont="1" applyBorder="1" applyAlignment="1">
      <alignment wrapText="1"/>
    </xf>
    <xf numFmtId="0" fontId="9" fillId="0" borderId="0" xfId="0" applyFont="1"/>
    <xf numFmtId="165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166" fontId="1" fillId="0" borderId="1" xfId="0" applyNumberFormat="1" applyFont="1" applyFill="1" applyBorder="1" applyAlignment="1">
      <alignment vertical="center"/>
    </xf>
    <xf numFmtId="166" fontId="1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66" fontId="2" fillId="0" borderId="0" xfId="0" applyNumberFormat="1" applyFont="1" applyFill="1" applyBorder="1" applyAlignment="1">
      <alignment vertical="center"/>
    </xf>
    <xf numFmtId="0" fontId="0" fillId="0" borderId="1" xfId="0" applyBorder="1"/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0" fillId="0" borderId="0" xfId="0" applyBorder="1" applyAlignment="1"/>
    <xf numFmtId="3" fontId="0" fillId="0" borderId="0" xfId="0" applyNumberFormat="1"/>
    <xf numFmtId="0" fontId="9" fillId="0" borderId="4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 indent="3"/>
    </xf>
    <xf numFmtId="0" fontId="12" fillId="0" borderId="1" xfId="0" applyFont="1" applyBorder="1" applyAlignment="1">
      <alignment horizontal="left" indent="3"/>
    </xf>
    <xf numFmtId="0" fontId="11" fillId="0" borderId="1" xfId="0" applyFont="1" applyFill="1" applyBorder="1" applyAlignment="1">
      <alignment horizontal="left" vertical="center" indent="3"/>
    </xf>
    <xf numFmtId="0" fontId="9" fillId="0" borderId="0" xfId="0" applyFont="1" applyAlignment="1">
      <alignment horizontal="center"/>
    </xf>
    <xf numFmtId="0" fontId="0" fillId="0" borderId="0" xfId="0" applyFill="1" applyAlignment="1">
      <alignment horizontal="right"/>
    </xf>
    <xf numFmtId="0" fontId="9" fillId="0" borderId="4" xfId="0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3" fontId="13" fillId="0" borderId="1" xfId="0" applyNumberFormat="1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3" fontId="9" fillId="0" borderId="4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 wrapText="1"/>
    </xf>
    <xf numFmtId="3" fontId="1" fillId="0" borderId="1" xfId="0" applyNumberFormat="1" applyFont="1" applyFill="1" applyBorder="1" applyAlignment="1">
      <alignment horizontal="right" wrapText="1"/>
    </xf>
    <xf numFmtId="3" fontId="2" fillId="0" borderId="1" xfId="0" applyNumberFormat="1" applyFont="1" applyFill="1" applyBorder="1" applyAlignment="1">
      <alignment horizontal="right" wrapText="1"/>
    </xf>
    <xf numFmtId="166" fontId="6" fillId="0" borderId="1" xfId="0" applyNumberFormat="1" applyFont="1" applyFill="1" applyBorder="1" applyAlignment="1">
      <alignment vertical="center"/>
    </xf>
    <xf numFmtId="3" fontId="6" fillId="0" borderId="3" xfId="0" applyNumberFormat="1" applyFont="1" applyFill="1" applyBorder="1" applyAlignment="1">
      <alignment horizontal="right" vertical="center"/>
    </xf>
    <xf numFmtId="3" fontId="6" fillId="0" borderId="5" xfId="0" applyNumberFormat="1" applyFont="1" applyFill="1" applyBorder="1" applyAlignment="1">
      <alignment horizontal="right" vertical="center"/>
    </xf>
    <xf numFmtId="3" fontId="6" fillId="0" borderId="2" xfId="0" applyNumberFormat="1" applyFont="1" applyFill="1" applyBorder="1" applyAlignment="1">
      <alignment horizontal="right" vertical="center"/>
    </xf>
    <xf numFmtId="165" fontId="6" fillId="0" borderId="3" xfId="0" quotePrefix="1" applyNumberFormat="1" applyFont="1" applyFill="1" applyBorder="1" applyAlignment="1">
      <alignment horizontal="center" vertical="center"/>
    </xf>
    <xf numFmtId="165" fontId="6" fillId="0" borderId="2" xfId="0" quotePrefix="1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3" xfId="0" applyNumberFormat="1" applyFont="1" applyFill="1" applyBorder="1" applyAlignment="1">
      <alignment vertical="center"/>
    </xf>
    <xf numFmtId="0" fontId="6" fillId="0" borderId="5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166" fontId="6" fillId="0" borderId="3" xfId="0" applyNumberFormat="1" applyFont="1" applyFill="1" applyBorder="1" applyAlignment="1">
      <alignment vertical="center"/>
    </xf>
    <xf numFmtId="166" fontId="6" fillId="0" borderId="5" xfId="0" applyNumberFormat="1" applyFont="1" applyFill="1" applyBorder="1" applyAlignment="1">
      <alignment vertical="center"/>
    </xf>
    <xf numFmtId="166" fontId="6" fillId="0" borderId="2" xfId="0" applyNumberFormat="1" applyFont="1" applyFill="1" applyBorder="1" applyAlignment="1">
      <alignment vertical="center"/>
    </xf>
    <xf numFmtId="166" fontId="2" fillId="0" borderId="1" xfId="0" applyNumberFormat="1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right" vertical="center"/>
    </xf>
    <xf numFmtId="3" fontId="2" fillId="0" borderId="5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165" fontId="2" fillId="0" borderId="3" xfId="0" quotePrefix="1" applyNumberFormat="1" applyFont="1" applyFill="1" applyBorder="1" applyAlignment="1">
      <alignment horizontal="center" vertical="center"/>
    </xf>
    <xf numFmtId="165" fontId="2" fillId="0" borderId="2" xfId="0" quotePrefix="1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164" fontId="6" fillId="0" borderId="3" xfId="0" applyNumberFormat="1" applyFont="1" applyFill="1" applyBorder="1" applyAlignment="1">
      <alignment horizontal="left" vertical="center"/>
    </xf>
    <xf numFmtId="164" fontId="6" fillId="0" borderId="5" xfId="0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166" fontId="2" fillId="0" borderId="3" xfId="0" applyNumberFormat="1" applyFont="1" applyFill="1" applyBorder="1" applyAlignment="1">
      <alignment vertical="center"/>
    </xf>
    <xf numFmtId="166" fontId="2" fillId="0" borderId="5" xfId="0" applyNumberFormat="1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2" fillId="0" borderId="5" xfId="0" applyFont="1" applyFill="1" applyBorder="1" applyAlignment="1">
      <alignment horizontal="right"/>
    </xf>
    <xf numFmtId="0" fontId="3" fillId="0" borderId="5" xfId="0" applyFont="1" applyBorder="1" applyAlignment="1"/>
    <xf numFmtId="165" fontId="6" fillId="0" borderId="0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10" xfId="0" applyFont="1" applyFill="1" applyBorder="1" applyAlignment="1"/>
    <xf numFmtId="0" fontId="3" fillId="0" borderId="0" xfId="0" applyFont="1" applyAlignment="1"/>
    <xf numFmtId="0" fontId="3" fillId="0" borderId="10" xfId="0" applyFont="1" applyBorder="1" applyAlignment="1"/>
    <xf numFmtId="165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5" fontId="7" fillId="0" borderId="9" xfId="0" applyNumberFormat="1" applyFont="1" applyFill="1" applyBorder="1" applyAlignment="1">
      <alignment horizontal="center" vertical="center"/>
    </xf>
    <xf numFmtId="0" fontId="8" fillId="0" borderId="10" xfId="0" applyFont="1" applyBorder="1" applyAlignment="1"/>
    <xf numFmtId="0" fontId="8" fillId="0" borderId="11" xfId="0" applyFont="1" applyBorder="1" applyAlignment="1"/>
    <xf numFmtId="0" fontId="3" fillId="0" borderId="12" xfId="0" applyFont="1" applyBorder="1" applyAlignment="1"/>
    <xf numFmtId="0" fontId="6" fillId="0" borderId="13" xfId="0" applyFont="1" applyFill="1" applyBorder="1" applyAlignment="1"/>
    <xf numFmtId="165" fontId="6" fillId="0" borderId="0" xfId="0" applyNumberFormat="1" applyFont="1" applyFill="1" applyBorder="1" applyAlignment="1"/>
    <xf numFmtId="0" fontId="6" fillId="0" borderId="7" xfId="0" applyFont="1" applyFill="1" applyBorder="1" applyAlignment="1"/>
    <xf numFmtId="0" fontId="6" fillId="0" borderId="0" xfId="0" applyFont="1" applyFill="1" applyBorder="1" applyAlignment="1">
      <alignment horizontal="center" wrapText="1"/>
    </xf>
    <xf numFmtId="0" fontId="3" fillId="0" borderId="0" xfId="0" applyFont="1" applyBorder="1" applyAlignment="1"/>
    <xf numFmtId="0" fontId="6" fillId="0" borderId="0" xfId="0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/>
    </xf>
    <xf numFmtId="0" fontId="0" fillId="0" borderId="7" xfId="0" applyFill="1" applyBorder="1" applyAlignment="1">
      <alignment horizontal="right" wrapText="1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8"/>
  <sheetViews>
    <sheetView view="pageBreakPreview" topLeftCell="A61" zoomScaleNormal="100" zoomScaleSheetLayoutView="100" workbookViewId="0">
      <selection activeCell="C10" sqref="C10:AB10"/>
    </sheetView>
  </sheetViews>
  <sheetFormatPr defaultRowHeight="12.75" x14ac:dyDescent="0.2"/>
  <cols>
    <col min="1" max="2" width="2.7109375" style="4" customWidth="1"/>
    <col min="3" max="14" width="2.7109375" style="1" customWidth="1"/>
    <col min="15" max="15" width="1.28515625" style="1" customWidth="1"/>
    <col min="16" max="19" width="2.7109375" style="1" customWidth="1"/>
    <col min="20" max="20" width="2" style="1" customWidth="1"/>
    <col min="21" max="22" width="2.7109375" style="1" customWidth="1"/>
    <col min="23" max="23" width="1.7109375" style="1" customWidth="1"/>
    <col min="24" max="24" width="1.42578125" style="1" customWidth="1"/>
    <col min="25" max="28" width="2.7109375" style="1" customWidth="1"/>
    <col min="29" max="29" width="1.42578125" style="1" customWidth="1"/>
    <col min="30" max="35" width="2.7109375" style="1" customWidth="1"/>
    <col min="36" max="36" width="1.42578125" style="1" customWidth="1"/>
    <col min="37" max="45" width="2.7109375" style="1" customWidth="1"/>
    <col min="46" max="16384" width="9.140625" style="1"/>
  </cols>
  <sheetData>
    <row r="1" spans="1:36" ht="25.5" customHeight="1" x14ac:dyDescent="0.2">
      <c r="A1" s="137" t="s">
        <v>269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9"/>
    </row>
    <row r="2" spans="1:36" ht="25.5" customHeight="1" x14ac:dyDescent="0.2">
      <c r="A2" s="140"/>
      <c r="B2" s="147" t="s">
        <v>0</v>
      </c>
      <c r="C2" s="147"/>
      <c r="D2" s="147"/>
      <c r="E2" s="147"/>
      <c r="F2" s="147"/>
      <c r="G2" s="147"/>
      <c r="H2" s="146"/>
      <c r="I2" s="147" t="s">
        <v>193</v>
      </c>
      <c r="J2" s="147"/>
      <c r="K2" s="147"/>
      <c r="L2" s="147"/>
      <c r="M2" s="147"/>
      <c r="N2" s="147"/>
      <c r="O2" s="146"/>
      <c r="P2" s="146" t="s">
        <v>1</v>
      </c>
      <c r="Q2" s="146"/>
      <c r="R2" s="146"/>
      <c r="S2" s="146"/>
      <c r="T2" s="144" t="s">
        <v>268</v>
      </c>
      <c r="U2" s="145"/>
      <c r="V2" s="145"/>
      <c r="W2" s="145"/>
      <c r="X2" s="144" t="s">
        <v>288</v>
      </c>
      <c r="Y2" s="145"/>
      <c r="Z2" s="145"/>
      <c r="AA2" s="145"/>
      <c r="AB2" s="145"/>
      <c r="AC2" s="145"/>
      <c r="AD2" s="146" t="s">
        <v>2</v>
      </c>
      <c r="AE2" s="145"/>
      <c r="AF2" s="145"/>
      <c r="AG2" s="145"/>
      <c r="AH2" s="145"/>
      <c r="AI2" s="145"/>
      <c r="AJ2" s="141"/>
    </row>
    <row r="3" spans="1:36" ht="19.5" customHeight="1" x14ac:dyDescent="0.2">
      <c r="A3" s="140"/>
      <c r="B3" s="10"/>
      <c r="C3" s="11"/>
      <c r="D3" s="10"/>
      <c r="E3" s="10"/>
      <c r="F3" s="10"/>
      <c r="G3" s="10"/>
      <c r="H3" s="145"/>
      <c r="I3" s="10"/>
      <c r="J3" s="11"/>
      <c r="K3" s="10"/>
      <c r="L3" s="10"/>
      <c r="M3" s="10"/>
      <c r="N3" s="10"/>
      <c r="O3" s="145"/>
      <c r="P3" s="10"/>
      <c r="Q3" s="11"/>
      <c r="R3" s="10"/>
      <c r="S3" s="10"/>
      <c r="T3" s="12"/>
      <c r="U3" s="10"/>
      <c r="V3" s="11"/>
      <c r="W3" s="12"/>
      <c r="X3" s="12"/>
      <c r="Y3" s="10"/>
      <c r="Z3" s="11"/>
      <c r="AA3" s="10"/>
      <c r="AB3" s="10"/>
      <c r="AC3" s="8"/>
      <c r="AD3" s="10"/>
      <c r="AE3" s="11"/>
      <c r="AF3" s="10"/>
      <c r="AG3" s="10"/>
      <c r="AH3" s="10"/>
      <c r="AI3" s="10"/>
      <c r="AJ3" s="141"/>
    </row>
    <row r="4" spans="1:36" ht="19.5" customHeight="1" x14ac:dyDescent="0.2">
      <c r="A4" s="140"/>
      <c r="B4" s="142" t="s">
        <v>267</v>
      </c>
      <c r="C4" s="142"/>
      <c r="D4" s="142"/>
      <c r="E4" s="142"/>
      <c r="F4" s="142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1"/>
    </row>
    <row r="5" spans="1:36" ht="19.5" customHeight="1" x14ac:dyDescent="0.2">
      <c r="A5" s="140"/>
      <c r="B5" s="121" t="s">
        <v>266</v>
      </c>
      <c r="C5" s="121"/>
      <c r="D5" s="142"/>
      <c r="E5" s="146" t="s">
        <v>3</v>
      </c>
      <c r="F5" s="146"/>
      <c r="G5" s="146"/>
      <c r="H5" s="146"/>
      <c r="I5" s="124"/>
      <c r="J5" s="122" t="s">
        <v>265</v>
      </c>
      <c r="K5" s="123"/>
      <c r="L5" s="126"/>
      <c r="M5" s="148" t="s">
        <v>394</v>
      </c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41"/>
    </row>
    <row r="6" spans="1:36" ht="19.5" customHeight="1" x14ac:dyDescent="0.2">
      <c r="A6" s="140"/>
      <c r="B6" s="6">
        <v>0</v>
      </c>
      <c r="C6" s="7">
        <v>1</v>
      </c>
      <c r="D6" s="142"/>
      <c r="E6" s="5"/>
      <c r="F6" s="5"/>
      <c r="G6" s="5"/>
      <c r="H6" s="5"/>
      <c r="I6" s="125"/>
      <c r="J6" s="5"/>
      <c r="K6" s="10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41"/>
    </row>
    <row r="7" spans="1:36" ht="19.5" customHeight="1" x14ac:dyDescent="0.2">
      <c r="A7" s="116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8"/>
    </row>
    <row r="8" spans="1:36" ht="15.95" customHeight="1" x14ac:dyDescent="0.2">
      <c r="A8" s="119" t="s">
        <v>4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</row>
    <row r="9" spans="1:36" ht="35.1" customHeight="1" x14ac:dyDescent="0.2">
      <c r="A9" s="127" t="s">
        <v>271</v>
      </c>
      <c r="B9" s="128"/>
      <c r="C9" s="136" t="s">
        <v>31</v>
      </c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29" t="s">
        <v>270</v>
      </c>
      <c r="AD9" s="130"/>
      <c r="AE9" s="130"/>
      <c r="AF9" s="130"/>
      <c r="AG9" s="133" t="s">
        <v>289</v>
      </c>
      <c r="AH9" s="134"/>
      <c r="AI9" s="134"/>
      <c r="AJ9" s="135"/>
    </row>
    <row r="10" spans="1:36" x14ac:dyDescent="0.2">
      <c r="A10" s="131" t="s">
        <v>194</v>
      </c>
      <c r="B10" s="132"/>
      <c r="C10" s="115" t="s">
        <v>195</v>
      </c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5" t="s">
        <v>196</v>
      </c>
      <c r="AD10" s="113"/>
      <c r="AE10" s="113"/>
      <c r="AF10" s="114"/>
      <c r="AG10" s="112" t="s">
        <v>292</v>
      </c>
      <c r="AH10" s="113"/>
      <c r="AI10" s="113"/>
      <c r="AJ10" s="114"/>
    </row>
    <row r="11" spans="1:36" ht="19.5" customHeight="1" x14ac:dyDescent="0.2">
      <c r="A11" s="67" t="s">
        <v>5</v>
      </c>
      <c r="B11" s="68"/>
      <c r="C11" s="69" t="s">
        <v>25</v>
      </c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1" t="s">
        <v>56</v>
      </c>
      <c r="AD11" s="72"/>
      <c r="AE11" s="72"/>
      <c r="AF11" s="73"/>
      <c r="AG11" s="64" t="e">
        <f>SUM(Munka1!#REF!)</f>
        <v>#REF!</v>
      </c>
      <c r="AH11" s="65"/>
      <c r="AI11" s="65"/>
      <c r="AJ11" s="66"/>
    </row>
    <row r="12" spans="1:36" ht="19.5" customHeight="1" x14ac:dyDescent="0.2">
      <c r="A12" s="67" t="s">
        <v>6</v>
      </c>
      <c r="B12" s="68"/>
      <c r="C12" s="69" t="s">
        <v>52</v>
      </c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63" t="s">
        <v>55</v>
      </c>
      <c r="AD12" s="63"/>
      <c r="AE12" s="63"/>
      <c r="AF12" s="63"/>
      <c r="AG12" s="64"/>
      <c r="AH12" s="65"/>
      <c r="AI12" s="65"/>
      <c r="AJ12" s="66"/>
    </row>
    <row r="13" spans="1:36" ht="19.5" customHeight="1" x14ac:dyDescent="0.2">
      <c r="A13" s="67" t="s">
        <v>7</v>
      </c>
      <c r="B13" s="68"/>
      <c r="C13" s="69" t="s">
        <v>51</v>
      </c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63" t="s">
        <v>54</v>
      </c>
      <c r="AD13" s="63"/>
      <c r="AE13" s="63"/>
      <c r="AF13" s="63"/>
      <c r="AG13" s="64"/>
      <c r="AH13" s="65"/>
      <c r="AI13" s="65"/>
      <c r="AJ13" s="66"/>
    </row>
    <row r="14" spans="1:36" ht="19.5" customHeight="1" x14ac:dyDescent="0.2">
      <c r="A14" s="67" t="s">
        <v>8</v>
      </c>
      <c r="B14" s="68"/>
      <c r="C14" s="74" t="s">
        <v>24</v>
      </c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63" t="s">
        <v>53</v>
      </c>
      <c r="AD14" s="63"/>
      <c r="AE14" s="63"/>
      <c r="AF14" s="63"/>
      <c r="AG14" s="64" t="e">
        <f>SUM(Munka1!#REF!)</f>
        <v>#REF!</v>
      </c>
      <c r="AH14" s="65"/>
      <c r="AI14" s="65"/>
      <c r="AJ14" s="66"/>
    </row>
    <row r="15" spans="1:36" ht="19.5" customHeight="1" x14ac:dyDescent="0.2">
      <c r="A15" s="67" t="s">
        <v>9</v>
      </c>
      <c r="B15" s="68"/>
      <c r="C15" s="74" t="s">
        <v>21</v>
      </c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63" t="s">
        <v>50</v>
      </c>
      <c r="AD15" s="63"/>
      <c r="AE15" s="63"/>
      <c r="AF15" s="63"/>
      <c r="AG15" s="64"/>
      <c r="AH15" s="65"/>
      <c r="AI15" s="65"/>
      <c r="AJ15" s="66"/>
    </row>
    <row r="16" spans="1:36" ht="19.5" customHeight="1" x14ac:dyDescent="0.2">
      <c r="A16" s="67" t="s">
        <v>10</v>
      </c>
      <c r="B16" s="68"/>
      <c r="C16" s="74" t="s">
        <v>22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63" t="s">
        <v>49</v>
      </c>
      <c r="AD16" s="63"/>
      <c r="AE16" s="63"/>
      <c r="AF16" s="63"/>
      <c r="AG16" s="64"/>
      <c r="AH16" s="65"/>
      <c r="AI16" s="65"/>
      <c r="AJ16" s="66"/>
    </row>
    <row r="17" spans="1:36" ht="19.5" customHeight="1" x14ac:dyDescent="0.2">
      <c r="A17" s="67" t="s">
        <v>11</v>
      </c>
      <c r="B17" s="68"/>
      <c r="C17" s="74" t="s">
        <v>26</v>
      </c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63" t="s">
        <v>48</v>
      </c>
      <c r="AD17" s="63"/>
      <c r="AE17" s="63"/>
      <c r="AF17" s="63"/>
      <c r="AG17" s="64" t="e">
        <f>SUM(Munka1!#REF!)</f>
        <v>#REF!</v>
      </c>
      <c r="AH17" s="65"/>
      <c r="AI17" s="65"/>
      <c r="AJ17" s="66"/>
    </row>
    <row r="18" spans="1:36" ht="19.5" customHeight="1" x14ac:dyDescent="0.2">
      <c r="A18" s="67" t="s">
        <v>12</v>
      </c>
      <c r="B18" s="68"/>
      <c r="C18" s="74" t="s">
        <v>46</v>
      </c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8" t="s">
        <v>47</v>
      </c>
      <c r="AD18" s="79"/>
      <c r="AE18" s="79"/>
      <c r="AF18" s="80"/>
      <c r="AG18" s="64"/>
      <c r="AH18" s="65"/>
      <c r="AI18" s="65"/>
      <c r="AJ18" s="66"/>
    </row>
    <row r="19" spans="1:36" ht="19.5" customHeight="1" x14ac:dyDescent="0.2">
      <c r="A19" s="67" t="s">
        <v>13</v>
      </c>
      <c r="B19" s="68"/>
      <c r="C19" s="76" t="s">
        <v>23</v>
      </c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63" t="s">
        <v>45</v>
      </c>
      <c r="AD19" s="63"/>
      <c r="AE19" s="63"/>
      <c r="AF19" s="63"/>
      <c r="AG19" s="64"/>
      <c r="AH19" s="65"/>
      <c r="AI19" s="65"/>
      <c r="AJ19" s="66"/>
    </row>
    <row r="20" spans="1:36" ht="19.5" customHeight="1" x14ac:dyDescent="0.2">
      <c r="A20" s="67" t="s">
        <v>14</v>
      </c>
      <c r="B20" s="68"/>
      <c r="C20" s="76" t="s">
        <v>42</v>
      </c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63" t="s">
        <v>44</v>
      </c>
      <c r="AD20" s="63"/>
      <c r="AE20" s="63"/>
      <c r="AF20" s="63"/>
      <c r="AG20" s="64"/>
      <c r="AH20" s="65"/>
      <c r="AI20" s="65"/>
      <c r="AJ20" s="66"/>
    </row>
    <row r="21" spans="1:36" ht="19.5" customHeight="1" x14ac:dyDescent="0.2">
      <c r="A21" s="67" t="s">
        <v>15</v>
      </c>
      <c r="B21" s="68"/>
      <c r="C21" s="76" t="s">
        <v>41</v>
      </c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63" t="s">
        <v>43</v>
      </c>
      <c r="AD21" s="63"/>
      <c r="AE21" s="63"/>
      <c r="AF21" s="63"/>
      <c r="AG21" s="64"/>
      <c r="AH21" s="65"/>
      <c r="AI21" s="65"/>
      <c r="AJ21" s="66"/>
    </row>
    <row r="22" spans="1:36" s="2" customFormat="1" ht="19.5" customHeight="1" x14ac:dyDescent="0.2">
      <c r="A22" s="67" t="s">
        <v>16</v>
      </c>
      <c r="B22" s="68"/>
      <c r="C22" s="76" t="s">
        <v>40</v>
      </c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63" t="s">
        <v>39</v>
      </c>
      <c r="AD22" s="63"/>
      <c r="AE22" s="63"/>
      <c r="AF22" s="63"/>
      <c r="AG22" s="64"/>
      <c r="AH22" s="65"/>
      <c r="AI22" s="65"/>
      <c r="AJ22" s="66"/>
    </row>
    <row r="23" spans="1:36" s="2" customFormat="1" ht="19.5" customHeight="1" x14ac:dyDescent="0.2">
      <c r="A23" s="67" t="s">
        <v>17</v>
      </c>
      <c r="B23" s="68"/>
      <c r="C23" s="76" t="s">
        <v>30</v>
      </c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63" t="s">
        <v>38</v>
      </c>
      <c r="AD23" s="63"/>
      <c r="AE23" s="63"/>
      <c r="AF23" s="63"/>
      <c r="AG23" s="64"/>
      <c r="AH23" s="65"/>
      <c r="AI23" s="65"/>
      <c r="AJ23" s="66"/>
    </row>
    <row r="24" spans="1:36" s="2" customFormat="1" ht="19.5" customHeight="1" x14ac:dyDescent="0.2">
      <c r="A24" s="85" t="s">
        <v>18</v>
      </c>
      <c r="B24" s="86"/>
      <c r="C24" s="87" t="s">
        <v>272</v>
      </c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1" t="s">
        <v>32</v>
      </c>
      <c r="AD24" s="81"/>
      <c r="AE24" s="81"/>
      <c r="AF24" s="81"/>
      <c r="AG24" s="82" t="e">
        <f>SUM(Munka1!#REF!)</f>
        <v>#REF!</v>
      </c>
      <c r="AH24" s="83"/>
      <c r="AI24" s="83"/>
      <c r="AJ24" s="84"/>
    </row>
    <row r="25" spans="1:36" ht="19.5" customHeight="1" x14ac:dyDescent="0.2">
      <c r="A25" s="67" t="s">
        <v>19</v>
      </c>
      <c r="B25" s="68"/>
      <c r="C25" s="76" t="s">
        <v>27</v>
      </c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63" t="s">
        <v>33</v>
      </c>
      <c r="AD25" s="63"/>
      <c r="AE25" s="63"/>
      <c r="AF25" s="63"/>
      <c r="AG25" s="64"/>
      <c r="AH25" s="65"/>
      <c r="AI25" s="65"/>
      <c r="AJ25" s="66"/>
    </row>
    <row r="26" spans="1:36" ht="29.25" customHeight="1" x14ac:dyDescent="0.2">
      <c r="A26" s="67" t="s">
        <v>20</v>
      </c>
      <c r="B26" s="68"/>
      <c r="C26" s="76" t="s">
        <v>287</v>
      </c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63" t="s">
        <v>34</v>
      </c>
      <c r="AD26" s="63"/>
      <c r="AE26" s="63"/>
      <c r="AF26" s="63"/>
      <c r="AG26" s="64"/>
      <c r="AH26" s="65"/>
      <c r="AI26" s="65"/>
      <c r="AJ26" s="66"/>
    </row>
    <row r="27" spans="1:36" ht="19.5" customHeight="1" x14ac:dyDescent="0.2">
      <c r="A27" s="67" t="s">
        <v>58</v>
      </c>
      <c r="B27" s="68"/>
      <c r="C27" s="91" t="s">
        <v>28</v>
      </c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63" t="s">
        <v>35</v>
      </c>
      <c r="AD27" s="63"/>
      <c r="AE27" s="63"/>
      <c r="AF27" s="63"/>
      <c r="AG27" s="64" t="e">
        <f>SUM(Munka1!#REF!)</f>
        <v>#REF!</v>
      </c>
      <c r="AH27" s="65"/>
      <c r="AI27" s="65"/>
      <c r="AJ27" s="66"/>
    </row>
    <row r="28" spans="1:36" ht="19.5" customHeight="1" x14ac:dyDescent="0.2">
      <c r="A28" s="85" t="s">
        <v>59</v>
      </c>
      <c r="B28" s="86"/>
      <c r="C28" s="89" t="s">
        <v>273</v>
      </c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81" t="s">
        <v>36</v>
      </c>
      <c r="AD28" s="81"/>
      <c r="AE28" s="81"/>
      <c r="AF28" s="81"/>
      <c r="AG28" s="82" t="e">
        <f>SUM(Munka1!#REF!)</f>
        <v>#REF!</v>
      </c>
      <c r="AH28" s="83"/>
      <c r="AI28" s="83"/>
      <c r="AJ28" s="84"/>
    </row>
    <row r="29" spans="1:36" ht="19.5" customHeight="1" x14ac:dyDescent="0.2">
      <c r="A29" s="85" t="s">
        <v>60</v>
      </c>
      <c r="B29" s="86"/>
      <c r="C29" s="87" t="s">
        <v>274</v>
      </c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1" t="s">
        <v>37</v>
      </c>
      <c r="AD29" s="81"/>
      <c r="AE29" s="81"/>
      <c r="AF29" s="81"/>
      <c r="AG29" s="82" t="e">
        <f>SUM(AG24+AG28)</f>
        <v>#REF!</v>
      </c>
      <c r="AH29" s="83"/>
      <c r="AI29" s="83"/>
      <c r="AJ29" s="84"/>
    </row>
    <row r="30" spans="1:36" s="9" customFormat="1" ht="19.5" customHeight="1" x14ac:dyDescent="0.2">
      <c r="A30" s="85" t="s">
        <v>61</v>
      </c>
      <c r="B30" s="86"/>
      <c r="C30" s="89" t="s">
        <v>29</v>
      </c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81" t="s">
        <v>57</v>
      </c>
      <c r="AD30" s="81"/>
      <c r="AE30" s="81"/>
      <c r="AF30" s="81"/>
      <c r="AG30" s="82" t="e">
        <f>SUM(Munka1!#REF!)</f>
        <v>#REF!</v>
      </c>
      <c r="AH30" s="83"/>
      <c r="AI30" s="83"/>
      <c r="AJ30" s="84"/>
    </row>
    <row r="31" spans="1:36" ht="19.5" customHeight="1" x14ac:dyDescent="0.2">
      <c r="A31" s="67" t="s">
        <v>111</v>
      </c>
      <c r="B31" s="68"/>
      <c r="C31" s="76" t="s">
        <v>68</v>
      </c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63" t="s">
        <v>87</v>
      </c>
      <c r="AD31" s="63"/>
      <c r="AE31" s="63"/>
      <c r="AF31" s="63"/>
      <c r="AG31" s="64" t="e">
        <f>SUM(Munka1!#REF!)</f>
        <v>#REF!</v>
      </c>
      <c r="AH31" s="65"/>
      <c r="AI31" s="65"/>
      <c r="AJ31" s="66"/>
    </row>
    <row r="32" spans="1:36" ht="19.5" customHeight="1" x14ac:dyDescent="0.2">
      <c r="A32" s="67" t="s">
        <v>112</v>
      </c>
      <c r="B32" s="68"/>
      <c r="C32" s="76" t="s">
        <v>69</v>
      </c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63" t="s">
        <v>88</v>
      </c>
      <c r="AD32" s="63"/>
      <c r="AE32" s="63"/>
      <c r="AF32" s="63"/>
      <c r="AG32" s="64" t="e">
        <f>SUM(Munka1!#REF!)</f>
        <v>#REF!</v>
      </c>
      <c r="AH32" s="65"/>
      <c r="AI32" s="65"/>
      <c r="AJ32" s="66"/>
    </row>
    <row r="33" spans="1:36" ht="19.5" customHeight="1" x14ac:dyDescent="0.2">
      <c r="A33" s="67" t="s">
        <v>197</v>
      </c>
      <c r="B33" s="68"/>
      <c r="C33" s="76" t="s">
        <v>70</v>
      </c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63" t="s">
        <v>89</v>
      </c>
      <c r="AD33" s="63"/>
      <c r="AE33" s="63"/>
      <c r="AF33" s="63"/>
      <c r="AG33" s="64" t="e">
        <f>SUM(Munka1!#REF!)</f>
        <v>#REF!</v>
      </c>
      <c r="AH33" s="65"/>
      <c r="AI33" s="65"/>
      <c r="AJ33" s="66"/>
    </row>
    <row r="34" spans="1:36" ht="19.5" customHeight="1" x14ac:dyDescent="0.2">
      <c r="A34" s="85" t="s">
        <v>198</v>
      </c>
      <c r="B34" s="86"/>
      <c r="C34" s="89" t="s">
        <v>275</v>
      </c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81" t="s">
        <v>97</v>
      </c>
      <c r="AD34" s="81"/>
      <c r="AE34" s="81"/>
      <c r="AF34" s="81"/>
      <c r="AG34" s="82" t="e">
        <f>SUM(AG31:AJ33)</f>
        <v>#REF!</v>
      </c>
      <c r="AH34" s="83"/>
      <c r="AI34" s="83"/>
      <c r="AJ34" s="84"/>
    </row>
    <row r="35" spans="1:36" ht="19.5" customHeight="1" x14ac:dyDescent="0.2">
      <c r="A35" s="67" t="s">
        <v>199</v>
      </c>
      <c r="B35" s="68"/>
      <c r="C35" s="76" t="s">
        <v>71</v>
      </c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63" t="s">
        <v>90</v>
      </c>
      <c r="AD35" s="63"/>
      <c r="AE35" s="63"/>
      <c r="AF35" s="63"/>
      <c r="AG35" s="64" t="e">
        <f>SUM(Munka1!#REF!)</f>
        <v>#REF!</v>
      </c>
      <c r="AH35" s="65"/>
      <c r="AI35" s="65"/>
      <c r="AJ35" s="66"/>
    </row>
    <row r="36" spans="1:36" ht="19.5" customHeight="1" x14ac:dyDescent="0.2">
      <c r="A36" s="67" t="s">
        <v>200</v>
      </c>
      <c r="B36" s="68"/>
      <c r="C36" s="76" t="s">
        <v>72</v>
      </c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63" t="s">
        <v>91</v>
      </c>
      <c r="AD36" s="63"/>
      <c r="AE36" s="63"/>
      <c r="AF36" s="63"/>
      <c r="AG36" s="64" t="e">
        <f>SUM(Munka1!#REF!)</f>
        <v>#REF!</v>
      </c>
      <c r="AH36" s="65"/>
      <c r="AI36" s="65"/>
      <c r="AJ36" s="66"/>
    </row>
    <row r="37" spans="1:36" ht="19.5" customHeight="1" x14ac:dyDescent="0.2">
      <c r="A37" s="85" t="s">
        <v>201</v>
      </c>
      <c r="B37" s="86"/>
      <c r="C37" s="89" t="s">
        <v>276</v>
      </c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81" t="s">
        <v>98</v>
      </c>
      <c r="AD37" s="81"/>
      <c r="AE37" s="81"/>
      <c r="AF37" s="81"/>
      <c r="AG37" s="82" t="e">
        <f>SUM(AG35:AJ36)</f>
        <v>#REF!</v>
      </c>
      <c r="AH37" s="83"/>
      <c r="AI37" s="83"/>
      <c r="AJ37" s="84"/>
    </row>
    <row r="38" spans="1:36" ht="19.5" customHeight="1" x14ac:dyDescent="0.2">
      <c r="A38" s="67" t="s">
        <v>202</v>
      </c>
      <c r="B38" s="68"/>
      <c r="C38" s="76" t="s">
        <v>73</v>
      </c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63" t="s">
        <v>92</v>
      </c>
      <c r="AD38" s="63"/>
      <c r="AE38" s="63"/>
      <c r="AF38" s="63"/>
      <c r="AG38" s="64" t="e">
        <f>SUM(Munka1!#REF!)</f>
        <v>#REF!</v>
      </c>
      <c r="AH38" s="65"/>
      <c r="AI38" s="65"/>
      <c r="AJ38" s="66"/>
    </row>
    <row r="39" spans="1:36" ht="19.5" customHeight="1" x14ac:dyDescent="0.2">
      <c r="A39" s="67" t="s">
        <v>203</v>
      </c>
      <c r="B39" s="68"/>
      <c r="C39" s="76" t="s">
        <v>74</v>
      </c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63" t="s">
        <v>93</v>
      </c>
      <c r="AD39" s="63"/>
      <c r="AE39" s="63"/>
      <c r="AF39" s="63"/>
      <c r="AG39" s="64" t="e">
        <f>SUM(Munka1!#REF!)</f>
        <v>#REF!</v>
      </c>
      <c r="AH39" s="65"/>
      <c r="AI39" s="65"/>
      <c r="AJ39" s="66"/>
    </row>
    <row r="40" spans="1:36" ht="19.5" customHeight="1" x14ac:dyDescent="0.2">
      <c r="A40" s="67" t="s">
        <v>204</v>
      </c>
      <c r="B40" s="68"/>
      <c r="C40" s="76" t="s">
        <v>75</v>
      </c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63" t="s">
        <v>94</v>
      </c>
      <c r="AD40" s="63"/>
      <c r="AE40" s="63"/>
      <c r="AF40" s="63"/>
      <c r="AG40" s="64"/>
      <c r="AH40" s="65"/>
      <c r="AI40" s="65"/>
      <c r="AJ40" s="66"/>
    </row>
    <row r="41" spans="1:36" ht="19.5" customHeight="1" x14ac:dyDescent="0.2">
      <c r="A41" s="67" t="s">
        <v>205</v>
      </c>
      <c r="B41" s="68"/>
      <c r="C41" s="76" t="s">
        <v>76</v>
      </c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63" t="s">
        <v>95</v>
      </c>
      <c r="AD41" s="63"/>
      <c r="AE41" s="63"/>
      <c r="AF41" s="63"/>
      <c r="AG41" s="64" t="e">
        <f>SUM(Munka1!#REF!)</f>
        <v>#REF!</v>
      </c>
      <c r="AH41" s="65"/>
      <c r="AI41" s="65"/>
      <c r="AJ41" s="66"/>
    </row>
    <row r="42" spans="1:36" ht="19.5" customHeight="1" x14ac:dyDescent="0.2">
      <c r="A42" s="67" t="s">
        <v>206</v>
      </c>
      <c r="B42" s="68"/>
      <c r="C42" s="93" t="s">
        <v>77</v>
      </c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63" t="s">
        <v>96</v>
      </c>
      <c r="AD42" s="63"/>
      <c r="AE42" s="63"/>
      <c r="AF42" s="63"/>
      <c r="AG42" s="64"/>
      <c r="AH42" s="65"/>
      <c r="AI42" s="65"/>
      <c r="AJ42" s="66"/>
    </row>
    <row r="43" spans="1:36" ht="19.5" customHeight="1" x14ac:dyDescent="0.2">
      <c r="A43" s="67" t="s">
        <v>207</v>
      </c>
      <c r="B43" s="68"/>
      <c r="C43" s="91" t="s">
        <v>78</v>
      </c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63" t="s">
        <v>99</v>
      </c>
      <c r="AD43" s="63"/>
      <c r="AE43" s="63"/>
      <c r="AF43" s="63"/>
      <c r="AG43" s="64"/>
      <c r="AH43" s="65"/>
      <c r="AI43" s="65"/>
      <c r="AJ43" s="66"/>
    </row>
    <row r="44" spans="1:36" ht="19.5" customHeight="1" x14ac:dyDescent="0.2">
      <c r="A44" s="67" t="s">
        <v>208</v>
      </c>
      <c r="B44" s="68"/>
      <c r="C44" s="76" t="s">
        <v>79</v>
      </c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63" t="s">
        <v>100</v>
      </c>
      <c r="AD44" s="63"/>
      <c r="AE44" s="63"/>
      <c r="AF44" s="63"/>
      <c r="AG44" s="64" t="e">
        <f>SUM(Munka1!#REF!)</f>
        <v>#REF!</v>
      </c>
      <c r="AH44" s="65"/>
      <c r="AI44" s="65"/>
      <c r="AJ44" s="66"/>
    </row>
    <row r="45" spans="1:36" ht="19.5" customHeight="1" x14ac:dyDescent="0.2">
      <c r="A45" s="85" t="s">
        <v>209</v>
      </c>
      <c r="B45" s="86"/>
      <c r="C45" s="89" t="s">
        <v>277</v>
      </c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81" t="s">
        <v>101</v>
      </c>
      <c r="AD45" s="81"/>
      <c r="AE45" s="81"/>
      <c r="AF45" s="81"/>
      <c r="AG45" s="82" t="e">
        <f>SUM(AG38:AJ44)</f>
        <v>#REF!</v>
      </c>
      <c r="AH45" s="83"/>
      <c r="AI45" s="83"/>
      <c r="AJ45" s="84"/>
    </row>
    <row r="46" spans="1:36" ht="19.5" customHeight="1" x14ac:dyDescent="0.2">
      <c r="A46" s="67" t="s">
        <v>210</v>
      </c>
      <c r="B46" s="68"/>
      <c r="C46" s="76" t="s">
        <v>80</v>
      </c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63" t="s">
        <v>102</v>
      </c>
      <c r="AD46" s="63"/>
      <c r="AE46" s="63"/>
      <c r="AF46" s="63"/>
      <c r="AG46" s="64" t="e">
        <f>SUM(Munka1!#REF!)</f>
        <v>#REF!</v>
      </c>
      <c r="AH46" s="65"/>
      <c r="AI46" s="65"/>
      <c r="AJ46" s="66"/>
    </row>
    <row r="47" spans="1:36" ht="19.5" customHeight="1" x14ac:dyDescent="0.2">
      <c r="A47" s="67" t="s">
        <v>211</v>
      </c>
      <c r="B47" s="68"/>
      <c r="C47" s="76" t="s">
        <v>81</v>
      </c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63" t="s">
        <v>103</v>
      </c>
      <c r="AD47" s="63"/>
      <c r="AE47" s="63"/>
      <c r="AF47" s="63"/>
      <c r="AG47" s="64"/>
      <c r="AH47" s="65"/>
      <c r="AI47" s="65"/>
      <c r="AJ47" s="66"/>
    </row>
    <row r="48" spans="1:36" ht="19.5" customHeight="1" x14ac:dyDescent="0.2">
      <c r="A48" s="85" t="s">
        <v>212</v>
      </c>
      <c r="B48" s="86"/>
      <c r="C48" s="89" t="s">
        <v>279</v>
      </c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81" t="s">
        <v>104</v>
      </c>
      <c r="AD48" s="81"/>
      <c r="AE48" s="81"/>
      <c r="AF48" s="81"/>
      <c r="AG48" s="82" t="e">
        <f>SUM(AG46:AJ47)</f>
        <v>#REF!</v>
      </c>
      <c r="AH48" s="83"/>
      <c r="AI48" s="83"/>
      <c r="AJ48" s="84"/>
    </row>
    <row r="49" spans="1:36" ht="19.5" customHeight="1" x14ac:dyDescent="0.2">
      <c r="A49" s="67" t="s">
        <v>213</v>
      </c>
      <c r="B49" s="68"/>
      <c r="C49" s="76" t="s">
        <v>82</v>
      </c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63" t="s">
        <v>105</v>
      </c>
      <c r="AD49" s="63"/>
      <c r="AE49" s="63"/>
      <c r="AF49" s="63"/>
      <c r="AG49" s="64" t="e">
        <f>SUM(Munka1!#REF!)</f>
        <v>#REF!</v>
      </c>
      <c r="AH49" s="65"/>
      <c r="AI49" s="65"/>
      <c r="AJ49" s="66"/>
    </row>
    <row r="50" spans="1:36" ht="19.5" customHeight="1" x14ac:dyDescent="0.2">
      <c r="A50" s="67" t="s">
        <v>214</v>
      </c>
      <c r="B50" s="68"/>
      <c r="C50" s="76" t="s">
        <v>83</v>
      </c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63" t="s">
        <v>106</v>
      </c>
      <c r="AD50" s="63"/>
      <c r="AE50" s="63"/>
      <c r="AF50" s="63"/>
      <c r="AG50" s="64" t="e">
        <f>SUM(Munka1!#REF!)</f>
        <v>#REF!</v>
      </c>
      <c r="AH50" s="65"/>
      <c r="AI50" s="65"/>
      <c r="AJ50" s="66"/>
    </row>
    <row r="51" spans="1:36" ht="19.5" customHeight="1" x14ac:dyDescent="0.2">
      <c r="A51" s="67" t="s">
        <v>215</v>
      </c>
      <c r="B51" s="68"/>
      <c r="C51" s="76" t="s">
        <v>84</v>
      </c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63" t="s">
        <v>107</v>
      </c>
      <c r="AD51" s="63"/>
      <c r="AE51" s="63"/>
      <c r="AF51" s="63"/>
      <c r="AG51" s="64"/>
      <c r="AH51" s="65"/>
      <c r="AI51" s="65"/>
      <c r="AJ51" s="66"/>
    </row>
    <row r="52" spans="1:36" ht="19.5" customHeight="1" x14ac:dyDescent="0.2">
      <c r="A52" s="67" t="s">
        <v>216</v>
      </c>
      <c r="B52" s="68"/>
      <c r="C52" s="76" t="s">
        <v>85</v>
      </c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63" t="s">
        <v>108</v>
      </c>
      <c r="AD52" s="63"/>
      <c r="AE52" s="63"/>
      <c r="AF52" s="63"/>
      <c r="AG52" s="64"/>
      <c r="AH52" s="65"/>
      <c r="AI52" s="65"/>
      <c r="AJ52" s="66"/>
    </row>
    <row r="53" spans="1:36" ht="19.5" customHeight="1" x14ac:dyDescent="0.2">
      <c r="A53" s="67" t="s">
        <v>217</v>
      </c>
      <c r="B53" s="68"/>
      <c r="C53" s="76" t="s">
        <v>86</v>
      </c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63" t="s">
        <v>109</v>
      </c>
      <c r="AD53" s="63"/>
      <c r="AE53" s="63"/>
      <c r="AF53" s="63"/>
      <c r="AG53" s="64" t="e">
        <f>SUM(Munka1!#REF!)</f>
        <v>#REF!</v>
      </c>
      <c r="AH53" s="65"/>
      <c r="AI53" s="65"/>
      <c r="AJ53" s="66"/>
    </row>
    <row r="54" spans="1:36" ht="19.5" customHeight="1" x14ac:dyDescent="0.2">
      <c r="A54" s="85" t="s">
        <v>218</v>
      </c>
      <c r="B54" s="86"/>
      <c r="C54" s="89" t="s">
        <v>278</v>
      </c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81" t="s">
        <v>110</v>
      </c>
      <c r="AD54" s="81"/>
      <c r="AE54" s="81"/>
      <c r="AF54" s="81"/>
      <c r="AG54" s="82" t="e">
        <f>SUM(AG49:AJ53)</f>
        <v>#REF!</v>
      </c>
      <c r="AH54" s="83"/>
      <c r="AI54" s="83"/>
      <c r="AJ54" s="84"/>
    </row>
    <row r="55" spans="1:36" ht="19.5" customHeight="1" x14ac:dyDescent="0.2">
      <c r="A55" s="85" t="s">
        <v>219</v>
      </c>
      <c r="B55" s="86"/>
      <c r="C55" s="89" t="s">
        <v>280</v>
      </c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81" t="s">
        <v>62</v>
      </c>
      <c r="AD55" s="81"/>
      <c r="AE55" s="81"/>
      <c r="AF55" s="81"/>
      <c r="AG55" s="82" t="e">
        <f>SUM(AG34+AG37+AG45+AG48+AG54)</f>
        <v>#REF!</v>
      </c>
      <c r="AH55" s="83"/>
      <c r="AI55" s="83"/>
      <c r="AJ55" s="84"/>
    </row>
    <row r="56" spans="1:36" ht="19.5" customHeight="1" x14ac:dyDescent="0.2">
      <c r="A56" s="67" t="s">
        <v>220</v>
      </c>
      <c r="B56" s="68"/>
      <c r="C56" s="95" t="s">
        <v>113</v>
      </c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63" t="s">
        <v>121</v>
      </c>
      <c r="AD56" s="63"/>
      <c r="AE56" s="63"/>
      <c r="AF56" s="63"/>
      <c r="AG56" s="64"/>
      <c r="AH56" s="65"/>
      <c r="AI56" s="65"/>
      <c r="AJ56" s="66"/>
    </row>
    <row r="57" spans="1:36" ht="19.5" customHeight="1" x14ac:dyDescent="0.2">
      <c r="A57" s="67" t="s">
        <v>221</v>
      </c>
      <c r="B57" s="68"/>
      <c r="C57" s="95" t="s">
        <v>114</v>
      </c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63" t="s">
        <v>122</v>
      </c>
      <c r="AD57" s="63"/>
      <c r="AE57" s="63"/>
      <c r="AF57" s="63"/>
      <c r="AG57" s="64"/>
      <c r="AH57" s="65"/>
      <c r="AI57" s="65"/>
      <c r="AJ57" s="66"/>
    </row>
    <row r="58" spans="1:36" ht="19.5" customHeight="1" x14ac:dyDescent="0.2">
      <c r="A58" s="67" t="s">
        <v>222</v>
      </c>
      <c r="B58" s="68"/>
      <c r="C58" s="97" t="s">
        <v>115</v>
      </c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63" t="s">
        <v>123</v>
      </c>
      <c r="AD58" s="63"/>
      <c r="AE58" s="63"/>
      <c r="AF58" s="63"/>
      <c r="AG58" s="64"/>
      <c r="AH58" s="65"/>
      <c r="AI58" s="65"/>
      <c r="AJ58" s="66"/>
    </row>
    <row r="59" spans="1:36" ht="19.5" customHeight="1" x14ac:dyDescent="0.2">
      <c r="A59" s="67" t="s">
        <v>223</v>
      </c>
      <c r="B59" s="68"/>
      <c r="C59" s="97" t="s">
        <v>116</v>
      </c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63" t="s">
        <v>124</v>
      </c>
      <c r="AD59" s="63"/>
      <c r="AE59" s="63"/>
      <c r="AF59" s="63"/>
      <c r="AG59" s="64"/>
      <c r="AH59" s="65"/>
      <c r="AI59" s="65"/>
      <c r="AJ59" s="66"/>
    </row>
    <row r="60" spans="1:36" ht="19.5" customHeight="1" x14ac:dyDescent="0.2">
      <c r="A60" s="67" t="s">
        <v>224</v>
      </c>
      <c r="B60" s="68"/>
      <c r="C60" s="97" t="s">
        <v>117</v>
      </c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63" t="s">
        <v>125</v>
      </c>
      <c r="AD60" s="63"/>
      <c r="AE60" s="63"/>
      <c r="AF60" s="63"/>
      <c r="AG60" s="64"/>
      <c r="AH60" s="65"/>
      <c r="AI60" s="65"/>
      <c r="AJ60" s="66"/>
    </row>
    <row r="61" spans="1:36" ht="19.5" customHeight="1" x14ac:dyDescent="0.2">
      <c r="A61" s="67" t="s">
        <v>225</v>
      </c>
      <c r="B61" s="68"/>
      <c r="C61" s="95" t="s">
        <v>118</v>
      </c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63" t="s">
        <v>126</v>
      </c>
      <c r="AD61" s="63"/>
      <c r="AE61" s="63"/>
      <c r="AF61" s="63"/>
      <c r="AG61" s="64"/>
      <c r="AH61" s="65"/>
      <c r="AI61" s="65"/>
      <c r="AJ61" s="66"/>
    </row>
    <row r="62" spans="1:36" ht="19.5" customHeight="1" x14ac:dyDescent="0.2">
      <c r="A62" s="67" t="s">
        <v>226</v>
      </c>
      <c r="B62" s="68"/>
      <c r="C62" s="95" t="s">
        <v>119</v>
      </c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63" t="s">
        <v>127</v>
      </c>
      <c r="AD62" s="63"/>
      <c r="AE62" s="63"/>
      <c r="AF62" s="63"/>
      <c r="AG62" s="64"/>
      <c r="AH62" s="65"/>
      <c r="AI62" s="65"/>
      <c r="AJ62" s="66"/>
    </row>
    <row r="63" spans="1:36" ht="19.5" customHeight="1" x14ac:dyDescent="0.2">
      <c r="A63" s="67" t="s">
        <v>227</v>
      </c>
      <c r="B63" s="68"/>
      <c r="C63" s="95" t="s">
        <v>120</v>
      </c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63" t="s">
        <v>128</v>
      </c>
      <c r="AD63" s="63"/>
      <c r="AE63" s="63"/>
      <c r="AF63" s="63"/>
      <c r="AG63" s="64"/>
      <c r="AH63" s="65"/>
      <c r="AI63" s="65"/>
      <c r="AJ63" s="66"/>
    </row>
    <row r="64" spans="1:36" ht="19.5" customHeight="1" x14ac:dyDescent="0.2">
      <c r="A64" s="85" t="s">
        <v>228</v>
      </c>
      <c r="B64" s="86"/>
      <c r="C64" s="101" t="s">
        <v>281</v>
      </c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81" t="s">
        <v>63</v>
      </c>
      <c r="AD64" s="81"/>
      <c r="AE64" s="81"/>
      <c r="AF64" s="81"/>
      <c r="AG64" s="82">
        <f>SUM(AG56:AJ63)</f>
        <v>0</v>
      </c>
      <c r="AH64" s="83"/>
      <c r="AI64" s="83"/>
      <c r="AJ64" s="84"/>
    </row>
    <row r="65" spans="1:36" ht="19.5" customHeight="1" x14ac:dyDescent="0.2">
      <c r="A65" s="67" t="s">
        <v>229</v>
      </c>
      <c r="B65" s="68"/>
      <c r="C65" s="99" t="s">
        <v>148</v>
      </c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63" t="s">
        <v>136</v>
      </c>
      <c r="AD65" s="63"/>
      <c r="AE65" s="63"/>
      <c r="AF65" s="63"/>
      <c r="AG65" s="64"/>
      <c r="AH65" s="65"/>
      <c r="AI65" s="65"/>
      <c r="AJ65" s="66"/>
    </row>
    <row r="66" spans="1:36" ht="19.5" customHeight="1" x14ac:dyDescent="0.2">
      <c r="A66" s="67" t="s">
        <v>230</v>
      </c>
      <c r="B66" s="68"/>
      <c r="C66" s="99" t="s">
        <v>149</v>
      </c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63" t="s">
        <v>137</v>
      </c>
      <c r="AD66" s="63"/>
      <c r="AE66" s="63"/>
      <c r="AF66" s="63"/>
      <c r="AG66" s="64"/>
      <c r="AH66" s="65"/>
      <c r="AI66" s="65"/>
      <c r="AJ66" s="66"/>
    </row>
    <row r="67" spans="1:36" ht="29.25" customHeight="1" x14ac:dyDescent="0.2">
      <c r="A67" s="67" t="s">
        <v>231</v>
      </c>
      <c r="B67" s="68"/>
      <c r="C67" s="99" t="s">
        <v>150</v>
      </c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63" t="s">
        <v>138</v>
      </c>
      <c r="AD67" s="63"/>
      <c r="AE67" s="63"/>
      <c r="AF67" s="63"/>
      <c r="AG67" s="64"/>
      <c r="AH67" s="65"/>
      <c r="AI67" s="65"/>
      <c r="AJ67" s="66"/>
    </row>
    <row r="68" spans="1:36" ht="29.25" customHeight="1" x14ac:dyDescent="0.2">
      <c r="A68" s="67" t="s">
        <v>232</v>
      </c>
      <c r="B68" s="68"/>
      <c r="C68" s="99" t="s">
        <v>151</v>
      </c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63" t="s">
        <v>139</v>
      </c>
      <c r="AD68" s="63"/>
      <c r="AE68" s="63"/>
      <c r="AF68" s="63"/>
      <c r="AG68" s="64"/>
      <c r="AH68" s="65"/>
      <c r="AI68" s="65"/>
      <c r="AJ68" s="66"/>
    </row>
    <row r="69" spans="1:36" ht="29.25" customHeight="1" x14ac:dyDescent="0.2">
      <c r="A69" s="67" t="s">
        <v>233</v>
      </c>
      <c r="B69" s="68"/>
      <c r="C69" s="99" t="s">
        <v>152</v>
      </c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  <c r="Z69" s="100"/>
      <c r="AA69" s="100"/>
      <c r="AB69" s="100"/>
      <c r="AC69" s="63" t="s">
        <v>140</v>
      </c>
      <c r="AD69" s="63"/>
      <c r="AE69" s="63"/>
      <c r="AF69" s="63"/>
      <c r="AG69" s="64"/>
      <c r="AH69" s="65"/>
      <c r="AI69" s="65"/>
      <c r="AJ69" s="66"/>
    </row>
    <row r="70" spans="1:36" ht="19.5" customHeight="1" x14ac:dyDescent="0.2">
      <c r="A70" s="67" t="s">
        <v>234</v>
      </c>
      <c r="B70" s="68"/>
      <c r="C70" s="99" t="s">
        <v>153</v>
      </c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0"/>
      <c r="AA70" s="100"/>
      <c r="AB70" s="100"/>
      <c r="AC70" s="63" t="s">
        <v>141</v>
      </c>
      <c r="AD70" s="63"/>
      <c r="AE70" s="63"/>
      <c r="AF70" s="63"/>
      <c r="AG70" s="64"/>
      <c r="AH70" s="65"/>
      <c r="AI70" s="65"/>
      <c r="AJ70" s="66"/>
    </row>
    <row r="71" spans="1:36" ht="29.25" customHeight="1" x14ac:dyDescent="0.2">
      <c r="A71" s="67" t="s">
        <v>235</v>
      </c>
      <c r="B71" s="68"/>
      <c r="C71" s="99" t="s">
        <v>154</v>
      </c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63" t="s">
        <v>142</v>
      </c>
      <c r="AD71" s="63"/>
      <c r="AE71" s="63"/>
      <c r="AF71" s="63"/>
      <c r="AG71" s="64"/>
      <c r="AH71" s="65"/>
      <c r="AI71" s="65"/>
      <c r="AJ71" s="66"/>
    </row>
    <row r="72" spans="1:36" ht="29.25" customHeight="1" x14ac:dyDescent="0.2">
      <c r="A72" s="67" t="s">
        <v>236</v>
      </c>
      <c r="B72" s="68"/>
      <c r="C72" s="99" t="s">
        <v>155</v>
      </c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63" t="s">
        <v>143</v>
      </c>
      <c r="AD72" s="63"/>
      <c r="AE72" s="63"/>
      <c r="AF72" s="63"/>
      <c r="AG72" s="64"/>
      <c r="AH72" s="65"/>
      <c r="AI72" s="65"/>
      <c r="AJ72" s="66"/>
    </row>
    <row r="73" spans="1:36" ht="19.5" customHeight="1" x14ac:dyDescent="0.2">
      <c r="A73" s="67" t="s">
        <v>237</v>
      </c>
      <c r="B73" s="68"/>
      <c r="C73" s="99" t="s">
        <v>156</v>
      </c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  <c r="AC73" s="63" t="s">
        <v>144</v>
      </c>
      <c r="AD73" s="63"/>
      <c r="AE73" s="63"/>
      <c r="AF73" s="63"/>
      <c r="AG73" s="64"/>
      <c r="AH73" s="65"/>
      <c r="AI73" s="65"/>
      <c r="AJ73" s="66"/>
    </row>
    <row r="74" spans="1:36" ht="19.5" customHeight="1" x14ac:dyDescent="0.2">
      <c r="A74" s="67" t="s">
        <v>238</v>
      </c>
      <c r="B74" s="68"/>
      <c r="C74" s="105" t="s">
        <v>157</v>
      </c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63" t="s">
        <v>145</v>
      </c>
      <c r="AD74" s="63"/>
      <c r="AE74" s="63"/>
      <c r="AF74" s="63"/>
      <c r="AG74" s="64"/>
      <c r="AH74" s="65"/>
      <c r="AI74" s="65"/>
      <c r="AJ74" s="66"/>
    </row>
    <row r="75" spans="1:36" ht="19.5" customHeight="1" x14ac:dyDescent="0.2">
      <c r="A75" s="67" t="s">
        <v>239</v>
      </c>
      <c r="B75" s="68"/>
      <c r="C75" s="99" t="s">
        <v>158</v>
      </c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0"/>
      <c r="AA75" s="100"/>
      <c r="AB75" s="100"/>
      <c r="AC75" s="63" t="s">
        <v>146</v>
      </c>
      <c r="AD75" s="63"/>
      <c r="AE75" s="63"/>
      <c r="AF75" s="63"/>
      <c r="AG75" s="64"/>
      <c r="AH75" s="65"/>
      <c r="AI75" s="65"/>
      <c r="AJ75" s="66"/>
    </row>
    <row r="76" spans="1:36" ht="19.5" customHeight="1" x14ac:dyDescent="0.2">
      <c r="A76" s="67" t="s">
        <v>240</v>
      </c>
      <c r="B76" s="68"/>
      <c r="C76" s="105" t="s">
        <v>159</v>
      </c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6"/>
      <c r="Z76" s="106"/>
      <c r="AA76" s="106"/>
      <c r="AB76" s="106"/>
      <c r="AC76" s="63" t="s">
        <v>147</v>
      </c>
      <c r="AD76" s="63"/>
      <c r="AE76" s="63"/>
      <c r="AF76" s="63"/>
      <c r="AG76" s="64"/>
      <c r="AH76" s="65"/>
      <c r="AI76" s="65"/>
      <c r="AJ76" s="66"/>
    </row>
    <row r="77" spans="1:36" ht="19.5" customHeight="1" x14ac:dyDescent="0.2">
      <c r="A77" s="85" t="s">
        <v>241</v>
      </c>
      <c r="B77" s="86"/>
      <c r="C77" s="101" t="s">
        <v>282</v>
      </c>
      <c r="D77" s="102"/>
      <c r="E77" s="102"/>
      <c r="F77" s="102"/>
      <c r="G77" s="102"/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2"/>
      <c r="Z77" s="102"/>
      <c r="AA77" s="102"/>
      <c r="AB77" s="102"/>
      <c r="AC77" s="81" t="s">
        <v>64</v>
      </c>
      <c r="AD77" s="81"/>
      <c r="AE77" s="81"/>
      <c r="AF77" s="81"/>
      <c r="AG77" s="82">
        <f>SUM(AG65:AJ76)</f>
        <v>0</v>
      </c>
      <c r="AH77" s="83"/>
      <c r="AI77" s="83"/>
      <c r="AJ77" s="84"/>
    </row>
    <row r="78" spans="1:36" ht="19.5" customHeight="1" x14ac:dyDescent="0.2">
      <c r="A78" s="67" t="s">
        <v>242</v>
      </c>
      <c r="B78" s="68"/>
      <c r="C78" s="103" t="s">
        <v>160</v>
      </c>
      <c r="D78" s="104"/>
      <c r="E78" s="104"/>
      <c r="F78" s="104"/>
      <c r="G78" s="104"/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4"/>
      <c r="Z78" s="104"/>
      <c r="AA78" s="104"/>
      <c r="AB78" s="104"/>
      <c r="AC78" s="63" t="s">
        <v>129</v>
      </c>
      <c r="AD78" s="63"/>
      <c r="AE78" s="63"/>
      <c r="AF78" s="63"/>
      <c r="AG78" s="64"/>
      <c r="AH78" s="65"/>
      <c r="AI78" s="65"/>
      <c r="AJ78" s="66"/>
    </row>
    <row r="79" spans="1:36" ht="19.5" customHeight="1" x14ac:dyDescent="0.2">
      <c r="A79" s="67" t="s">
        <v>243</v>
      </c>
      <c r="B79" s="68"/>
      <c r="C79" s="103" t="s">
        <v>161</v>
      </c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4"/>
      <c r="Z79" s="104"/>
      <c r="AA79" s="104"/>
      <c r="AB79" s="104"/>
      <c r="AC79" s="63" t="s">
        <v>130</v>
      </c>
      <c r="AD79" s="63"/>
      <c r="AE79" s="63"/>
      <c r="AF79" s="63"/>
      <c r="AG79" s="64"/>
      <c r="AH79" s="65"/>
      <c r="AI79" s="65"/>
      <c r="AJ79" s="66"/>
    </row>
    <row r="80" spans="1:36" ht="19.5" customHeight="1" x14ac:dyDescent="0.2">
      <c r="A80" s="67" t="s">
        <v>244</v>
      </c>
      <c r="B80" s="68"/>
      <c r="C80" s="103" t="s">
        <v>162</v>
      </c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4"/>
      <c r="Z80" s="104"/>
      <c r="AA80" s="104"/>
      <c r="AB80" s="104"/>
      <c r="AC80" s="63" t="s">
        <v>131</v>
      </c>
      <c r="AD80" s="63"/>
      <c r="AE80" s="63"/>
      <c r="AF80" s="63"/>
      <c r="AG80" s="64" t="e">
        <f>SUM(Munka1!#REF!)</f>
        <v>#REF!</v>
      </c>
      <c r="AH80" s="65"/>
      <c r="AI80" s="65"/>
      <c r="AJ80" s="66"/>
    </row>
    <row r="81" spans="1:36" ht="19.5" customHeight="1" x14ac:dyDescent="0.2">
      <c r="A81" s="67" t="s">
        <v>245</v>
      </c>
      <c r="B81" s="68"/>
      <c r="C81" s="103" t="s">
        <v>163</v>
      </c>
      <c r="D81" s="104"/>
      <c r="E81" s="104"/>
      <c r="F81" s="104"/>
      <c r="G81" s="104"/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63" t="s">
        <v>132</v>
      </c>
      <c r="AD81" s="63"/>
      <c r="AE81" s="63"/>
      <c r="AF81" s="63"/>
      <c r="AG81" s="64"/>
      <c r="AH81" s="65"/>
      <c r="AI81" s="65"/>
      <c r="AJ81" s="66"/>
    </row>
    <row r="82" spans="1:36" ht="19.5" customHeight="1" x14ac:dyDescent="0.2">
      <c r="A82" s="67" t="s">
        <v>246</v>
      </c>
      <c r="B82" s="68"/>
      <c r="C82" s="91" t="s">
        <v>164</v>
      </c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  <c r="AA82" s="92"/>
      <c r="AB82" s="92"/>
      <c r="AC82" s="63" t="s">
        <v>133</v>
      </c>
      <c r="AD82" s="63"/>
      <c r="AE82" s="63"/>
      <c r="AF82" s="63"/>
      <c r="AG82" s="64"/>
      <c r="AH82" s="65"/>
      <c r="AI82" s="65"/>
      <c r="AJ82" s="66"/>
    </row>
    <row r="83" spans="1:36" ht="19.5" customHeight="1" x14ac:dyDescent="0.2">
      <c r="A83" s="67" t="s">
        <v>247</v>
      </c>
      <c r="B83" s="68"/>
      <c r="C83" s="91" t="s">
        <v>165</v>
      </c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63" t="s">
        <v>134</v>
      </c>
      <c r="AD83" s="63"/>
      <c r="AE83" s="63"/>
      <c r="AF83" s="63"/>
      <c r="AG83" s="64"/>
      <c r="AH83" s="65"/>
      <c r="AI83" s="65"/>
      <c r="AJ83" s="66"/>
    </row>
    <row r="84" spans="1:36" ht="19.5" customHeight="1" x14ac:dyDescent="0.2">
      <c r="A84" s="67" t="s">
        <v>248</v>
      </c>
      <c r="B84" s="68"/>
      <c r="C84" s="91" t="s">
        <v>166</v>
      </c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63" t="s">
        <v>135</v>
      </c>
      <c r="AD84" s="63"/>
      <c r="AE84" s="63"/>
      <c r="AF84" s="63"/>
      <c r="AG84" s="64"/>
      <c r="AH84" s="65"/>
      <c r="AI84" s="65"/>
      <c r="AJ84" s="66"/>
    </row>
    <row r="85" spans="1:36" s="9" customFormat="1" ht="19.5" customHeight="1" x14ac:dyDescent="0.2">
      <c r="A85" s="85" t="s">
        <v>249</v>
      </c>
      <c r="B85" s="86"/>
      <c r="C85" s="110" t="s">
        <v>283</v>
      </c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  <c r="AB85" s="111"/>
      <c r="AC85" s="81" t="s">
        <v>65</v>
      </c>
      <c r="AD85" s="81"/>
      <c r="AE85" s="81"/>
      <c r="AF85" s="81"/>
      <c r="AG85" s="82" t="e">
        <f>SUM(Munka1!#REF!)</f>
        <v>#REF!</v>
      </c>
      <c r="AH85" s="83"/>
      <c r="AI85" s="83"/>
      <c r="AJ85" s="84"/>
    </row>
    <row r="86" spans="1:36" ht="19.5" customHeight="1" x14ac:dyDescent="0.2">
      <c r="A86" s="67" t="s">
        <v>250</v>
      </c>
      <c r="B86" s="68"/>
      <c r="C86" s="95" t="s">
        <v>179</v>
      </c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  <c r="AA86" s="96"/>
      <c r="AB86" s="96"/>
      <c r="AC86" s="63" t="s">
        <v>167</v>
      </c>
      <c r="AD86" s="63"/>
      <c r="AE86" s="63"/>
      <c r="AF86" s="63"/>
      <c r="AG86" s="64"/>
      <c r="AH86" s="65"/>
      <c r="AI86" s="65"/>
      <c r="AJ86" s="66"/>
    </row>
    <row r="87" spans="1:36" ht="19.5" customHeight="1" x14ac:dyDescent="0.2">
      <c r="A87" s="67" t="s">
        <v>251</v>
      </c>
      <c r="B87" s="68"/>
      <c r="C87" s="95" t="s">
        <v>180</v>
      </c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  <c r="Z87" s="96"/>
      <c r="AA87" s="96"/>
      <c r="AB87" s="96"/>
      <c r="AC87" s="63" t="s">
        <v>168</v>
      </c>
      <c r="AD87" s="63"/>
      <c r="AE87" s="63"/>
      <c r="AF87" s="63"/>
      <c r="AG87" s="64"/>
      <c r="AH87" s="65"/>
      <c r="AI87" s="65"/>
      <c r="AJ87" s="66"/>
    </row>
    <row r="88" spans="1:36" ht="19.5" customHeight="1" x14ac:dyDescent="0.2">
      <c r="A88" s="67" t="s">
        <v>252</v>
      </c>
      <c r="B88" s="68"/>
      <c r="C88" s="95" t="s">
        <v>181</v>
      </c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  <c r="Z88" s="96"/>
      <c r="AA88" s="96"/>
      <c r="AB88" s="96"/>
      <c r="AC88" s="63" t="s">
        <v>169</v>
      </c>
      <c r="AD88" s="63"/>
      <c r="AE88" s="63"/>
      <c r="AF88" s="63"/>
      <c r="AG88" s="64"/>
      <c r="AH88" s="65"/>
      <c r="AI88" s="65"/>
      <c r="AJ88" s="66"/>
    </row>
    <row r="89" spans="1:36" ht="19.5" customHeight="1" x14ac:dyDescent="0.2">
      <c r="A89" s="67" t="s">
        <v>253</v>
      </c>
      <c r="B89" s="68"/>
      <c r="C89" s="95" t="s">
        <v>182</v>
      </c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  <c r="AC89" s="63" t="s">
        <v>170</v>
      </c>
      <c r="AD89" s="63"/>
      <c r="AE89" s="63"/>
      <c r="AF89" s="63"/>
      <c r="AG89" s="64"/>
      <c r="AH89" s="65"/>
      <c r="AI89" s="65"/>
      <c r="AJ89" s="66"/>
    </row>
    <row r="90" spans="1:36" s="9" customFormat="1" ht="19.5" customHeight="1" x14ac:dyDescent="0.2">
      <c r="A90" s="85" t="s">
        <v>254</v>
      </c>
      <c r="B90" s="86"/>
      <c r="C90" s="101" t="s">
        <v>286</v>
      </c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2"/>
      <c r="Z90" s="102"/>
      <c r="AA90" s="102"/>
      <c r="AB90" s="102"/>
      <c r="AC90" s="81" t="s">
        <v>66</v>
      </c>
      <c r="AD90" s="81"/>
      <c r="AE90" s="81"/>
      <c r="AF90" s="81"/>
      <c r="AG90" s="82">
        <f>SUM(AG86:AJ89)</f>
        <v>0</v>
      </c>
      <c r="AH90" s="83"/>
      <c r="AI90" s="83"/>
      <c r="AJ90" s="84"/>
    </row>
    <row r="91" spans="1:36" ht="29.25" customHeight="1" x14ac:dyDescent="0.2">
      <c r="A91" s="67" t="s">
        <v>255</v>
      </c>
      <c r="B91" s="68"/>
      <c r="C91" s="95" t="s">
        <v>183</v>
      </c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  <c r="Z91" s="96"/>
      <c r="AA91" s="96"/>
      <c r="AB91" s="96"/>
      <c r="AC91" s="63" t="s">
        <v>171</v>
      </c>
      <c r="AD91" s="63"/>
      <c r="AE91" s="63"/>
      <c r="AF91" s="63"/>
      <c r="AG91" s="64"/>
      <c r="AH91" s="65"/>
      <c r="AI91" s="65"/>
      <c r="AJ91" s="66"/>
    </row>
    <row r="92" spans="1:36" ht="29.25" customHeight="1" x14ac:dyDescent="0.2">
      <c r="A92" s="67" t="s">
        <v>256</v>
      </c>
      <c r="B92" s="68"/>
      <c r="C92" s="95" t="s">
        <v>184</v>
      </c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  <c r="AB92" s="96"/>
      <c r="AC92" s="63" t="s">
        <v>172</v>
      </c>
      <c r="AD92" s="63"/>
      <c r="AE92" s="63"/>
      <c r="AF92" s="63"/>
      <c r="AG92" s="64"/>
      <c r="AH92" s="65"/>
      <c r="AI92" s="65"/>
      <c r="AJ92" s="66"/>
    </row>
    <row r="93" spans="1:36" ht="29.25" customHeight="1" x14ac:dyDescent="0.2">
      <c r="A93" s="67" t="s">
        <v>257</v>
      </c>
      <c r="B93" s="68"/>
      <c r="C93" s="95" t="s">
        <v>185</v>
      </c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  <c r="Z93" s="96"/>
      <c r="AA93" s="96"/>
      <c r="AB93" s="96"/>
      <c r="AC93" s="63" t="s">
        <v>173</v>
      </c>
      <c r="AD93" s="63"/>
      <c r="AE93" s="63"/>
      <c r="AF93" s="63"/>
      <c r="AG93" s="64"/>
      <c r="AH93" s="65"/>
      <c r="AI93" s="65"/>
      <c r="AJ93" s="66"/>
    </row>
    <row r="94" spans="1:36" ht="19.5" customHeight="1" x14ac:dyDescent="0.2">
      <c r="A94" s="67" t="s">
        <v>258</v>
      </c>
      <c r="B94" s="68"/>
      <c r="C94" s="95" t="s">
        <v>186</v>
      </c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96"/>
      <c r="AA94" s="96"/>
      <c r="AB94" s="96"/>
      <c r="AC94" s="63" t="s">
        <v>174</v>
      </c>
      <c r="AD94" s="63"/>
      <c r="AE94" s="63"/>
      <c r="AF94" s="63"/>
      <c r="AG94" s="64"/>
      <c r="AH94" s="65"/>
      <c r="AI94" s="65"/>
      <c r="AJ94" s="66"/>
    </row>
    <row r="95" spans="1:36" ht="29.25" customHeight="1" x14ac:dyDescent="0.2">
      <c r="A95" s="67" t="s">
        <v>259</v>
      </c>
      <c r="B95" s="68"/>
      <c r="C95" s="95" t="s">
        <v>187</v>
      </c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  <c r="AA95" s="96"/>
      <c r="AB95" s="96"/>
      <c r="AC95" s="63" t="s">
        <v>175</v>
      </c>
      <c r="AD95" s="63"/>
      <c r="AE95" s="63"/>
      <c r="AF95" s="63"/>
      <c r="AG95" s="64"/>
      <c r="AH95" s="65"/>
      <c r="AI95" s="65"/>
      <c r="AJ95" s="66"/>
    </row>
    <row r="96" spans="1:36" ht="29.25" customHeight="1" x14ac:dyDescent="0.2">
      <c r="A96" s="67" t="s">
        <v>260</v>
      </c>
      <c r="B96" s="68"/>
      <c r="C96" s="95" t="s">
        <v>188</v>
      </c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63" t="s">
        <v>176</v>
      </c>
      <c r="AD96" s="63"/>
      <c r="AE96" s="63"/>
      <c r="AF96" s="63"/>
      <c r="AG96" s="64"/>
      <c r="AH96" s="65"/>
      <c r="AI96" s="65"/>
      <c r="AJ96" s="66"/>
    </row>
    <row r="97" spans="1:36" ht="19.5" customHeight="1" x14ac:dyDescent="0.2">
      <c r="A97" s="67" t="s">
        <v>261</v>
      </c>
      <c r="B97" s="68"/>
      <c r="C97" s="95" t="s">
        <v>189</v>
      </c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63" t="s">
        <v>177</v>
      </c>
      <c r="AD97" s="63"/>
      <c r="AE97" s="63"/>
      <c r="AF97" s="63"/>
      <c r="AG97" s="64"/>
      <c r="AH97" s="65"/>
      <c r="AI97" s="65"/>
      <c r="AJ97" s="66"/>
    </row>
    <row r="98" spans="1:36" ht="19.5" customHeight="1" x14ac:dyDescent="0.2">
      <c r="A98" s="67" t="s">
        <v>262</v>
      </c>
      <c r="B98" s="68"/>
      <c r="C98" s="95" t="s">
        <v>190</v>
      </c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63" t="s">
        <v>178</v>
      </c>
      <c r="AD98" s="63"/>
      <c r="AE98" s="63"/>
      <c r="AF98" s="63"/>
      <c r="AG98" s="64"/>
      <c r="AH98" s="65"/>
      <c r="AI98" s="65"/>
      <c r="AJ98" s="66"/>
    </row>
    <row r="99" spans="1:36" ht="19.5" customHeight="1" x14ac:dyDescent="0.2">
      <c r="A99" s="85" t="s">
        <v>263</v>
      </c>
      <c r="B99" s="86"/>
      <c r="C99" s="101" t="s">
        <v>284</v>
      </c>
      <c r="D99" s="102"/>
      <c r="E99" s="102"/>
      <c r="F99" s="102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2"/>
      <c r="Z99" s="102"/>
      <c r="AA99" s="102"/>
      <c r="AB99" s="102"/>
      <c r="AC99" s="81" t="s">
        <v>67</v>
      </c>
      <c r="AD99" s="81"/>
      <c r="AE99" s="81"/>
      <c r="AF99" s="81"/>
      <c r="AG99" s="82">
        <f>SUM(AG91:AJ98)</f>
        <v>0</v>
      </c>
      <c r="AH99" s="83"/>
      <c r="AI99" s="83"/>
      <c r="AJ99" s="84"/>
    </row>
    <row r="100" spans="1:36" s="9" customFormat="1" ht="19.5" customHeight="1" x14ac:dyDescent="0.2">
      <c r="A100" s="85" t="s">
        <v>264</v>
      </c>
      <c r="B100" s="86"/>
      <c r="C100" s="110" t="s">
        <v>285</v>
      </c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  <c r="AB100" s="111"/>
      <c r="AC100" s="107" t="s">
        <v>191</v>
      </c>
      <c r="AD100" s="108"/>
      <c r="AE100" s="108"/>
      <c r="AF100" s="109"/>
      <c r="AG100" s="82" t="e">
        <f>SUM(AG29+AG30+AG55+AG64+AG77+AG85+AG90+AG99)</f>
        <v>#REF!</v>
      </c>
      <c r="AH100" s="83"/>
      <c r="AI100" s="83"/>
      <c r="AJ100" s="84"/>
    </row>
    <row r="101" spans="1:36" x14ac:dyDescent="0.2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6" x14ac:dyDescent="0.2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6" x14ac:dyDescent="0.2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6" x14ac:dyDescent="0.2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6" x14ac:dyDescent="0.2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6" x14ac:dyDescent="0.2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6" x14ac:dyDescent="0.2">
      <c r="AC107" s="3"/>
      <c r="AD107" s="3"/>
      <c r="AE107" s="3"/>
      <c r="AF107" s="3"/>
    </row>
    <row r="108" spans="1:36" x14ac:dyDescent="0.2">
      <c r="AC108" s="3"/>
      <c r="AD108" s="3"/>
      <c r="AE108" s="3"/>
      <c r="AF108" s="3"/>
    </row>
  </sheetData>
  <mergeCells count="390">
    <mergeCell ref="A1:AJ1"/>
    <mergeCell ref="A2:A6"/>
    <mergeCell ref="AJ2:AJ6"/>
    <mergeCell ref="B4:F4"/>
    <mergeCell ref="G4:AI4"/>
    <mergeCell ref="T2:W2"/>
    <mergeCell ref="AD2:AI2"/>
    <mergeCell ref="X2:AC2"/>
    <mergeCell ref="H2:H3"/>
    <mergeCell ref="I2:N2"/>
    <mergeCell ref="O2:O3"/>
    <mergeCell ref="P2:S2"/>
    <mergeCell ref="B2:G2"/>
    <mergeCell ref="D5:D6"/>
    <mergeCell ref="E5:H5"/>
    <mergeCell ref="M5:AI6"/>
    <mergeCell ref="A7:AJ7"/>
    <mergeCell ref="A8:AJ8"/>
    <mergeCell ref="B5:C5"/>
    <mergeCell ref="J5:K5"/>
    <mergeCell ref="I5:I6"/>
    <mergeCell ref="L5:L6"/>
    <mergeCell ref="A9:B9"/>
    <mergeCell ref="AC9:AF9"/>
    <mergeCell ref="A10:B10"/>
    <mergeCell ref="AG9:AJ9"/>
    <mergeCell ref="C9:AB9"/>
    <mergeCell ref="AG74:AJ74"/>
    <mergeCell ref="A73:B73"/>
    <mergeCell ref="C73:AB73"/>
    <mergeCell ref="AC74:AF74"/>
    <mergeCell ref="AG10:AJ10"/>
    <mergeCell ref="AC10:AF10"/>
    <mergeCell ref="C10:AB10"/>
    <mergeCell ref="AG83:AJ83"/>
    <mergeCell ref="AG80:AJ80"/>
    <mergeCell ref="A79:B79"/>
    <mergeCell ref="C79:AB79"/>
    <mergeCell ref="AG79:AJ79"/>
    <mergeCell ref="AG82:AJ82"/>
    <mergeCell ref="AG76:AJ76"/>
    <mergeCell ref="AG75:AJ75"/>
    <mergeCell ref="AG78:AJ78"/>
    <mergeCell ref="AC77:AF77"/>
    <mergeCell ref="AG77:AJ77"/>
    <mergeCell ref="AC78:AF78"/>
    <mergeCell ref="AC75:AF75"/>
    <mergeCell ref="AC76:AF76"/>
    <mergeCell ref="AC79:AF79"/>
    <mergeCell ref="AG73:AJ73"/>
    <mergeCell ref="A69:B69"/>
    <mergeCell ref="AC83:AF83"/>
    <mergeCell ref="A87:B87"/>
    <mergeCell ref="C87:AB87"/>
    <mergeCell ref="C85:AB85"/>
    <mergeCell ref="A83:B83"/>
    <mergeCell ref="C83:AB83"/>
    <mergeCell ref="A84:B84"/>
    <mergeCell ref="C84:AB84"/>
    <mergeCell ref="C80:AB80"/>
    <mergeCell ref="AG100:AJ100"/>
    <mergeCell ref="AC99:AF99"/>
    <mergeCell ref="AG98:AJ98"/>
    <mergeCell ref="AG96:AJ96"/>
    <mergeCell ref="AC97:AF97"/>
    <mergeCell ref="AG97:AJ97"/>
    <mergeCell ref="AG95:AJ95"/>
    <mergeCell ref="C97:AB97"/>
    <mergeCell ref="C98:AB98"/>
    <mergeCell ref="C99:AB99"/>
    <mergeCell ref="AG99:AJ99"/>
    <mergeCell ref="A95:B95"/>
    <mergeCell ref="C95:AB95"/>
    <mergeCell ref="AC100:AF100"/>
    <mergeCell ref="AC96:AF96"/>
    <mergeCell ref="AC98:AF98"/>
    <mergeCell ref="A100:B100"/>
    <mergeCell ref="C100:AB100"/>
    <mergeCell ref="A96:B96"/>
    <mergeCell ref="C96:AB96"/>
    <mergeCell ref="A98:B98"/>
    <mergeCell ref="AC95:AF95"/>
    <mergeCell ref="A97:B97"/>
    <mergeCell ref="A99:B99"/>
    <mergeCell ref="AG94:AJ94"/>
    <mergeCell ref="AC90:AF90"/>
    <mergeCell ref="A94:B94"/>
    <mergeCell ref="C91:AB91"/>
    <mergeCell ref="AC93:AF93"/>
    <mergeCell ref="AC92:AF92"/>
    <mergeCell ref="A92:B92"/>
    <mergeCell ref="AC94:AF94"/>
    <mergeCell ref="A91:B91"/>
    <mergeCell ref="A93:B93"/>
    <mergeCell ref="C94:AB94"/>
    <mergeCell ref="C92:AB92"/>
    <mergeCell ref="AC91:AF91"/>
    <mergeCell ref="C90:AB90"/>
    <mergeCell ref="AG90:AJ90"/>
    <mergeCell ref="A90:B90"/>
    <mergeCell ref="C78:AB78"/>
    <mergeCell ref="A81:B81"/>
    <mergeCell ref="AC87:AF87"/>
    <mergeCell ref="AG87:AJ87"/>
    <mergeCell ref="AC86:AF86"/>
    <mergeCell ref="AG86:AJ86"/>
    <mergeCell ref="AG92:AJ92"/>
    <mergeCell ref="AG91:AJ91"/>
    <mergeCell ref="C93:AB93"/>
    <mergeCell ref="AG93:AJ93"/>
    <mergeCell ref="C89:AB89"/>
    <mergeCell ref="C88:AB88"/>
    <mergeCell ref="AG88:AJ88"/>
    <mergeCell ref="AC89:AF89"/>
    <mergeCell ref="AC88:AF88"/>
    <mergeCell ref="AC84:AF84"/>
    <mergeCell ref="AC82:AF82"/>
    <mergeCell ref="AC80:AF80"/>
    <mergeCell ref="A86:B86"/>
    <mergeCell ref="C86:AB86"/>
    <mergeCell ref="A85:B85"/>
    <mergeCell ref="AC85:AF85"/>
    <mergeCell ref="A80:B80"/>
    <mergeCell ref="A82:B82"/>
    <mergeCell ref="AG72:AJ72"/>
    <mergeCell ref="AC70:AF70"/>
    <mergeCell ref="AG70:AJ70"/>
    <mergeCell ref="AC71:AF71"/>
    <mergeCell ref="AG71:AJ71"/>
    <mergeCell ref="AG69:AJ69"/>
    <mergeCell ref="AG85:AJ85"/>
    <mergeCell ref="AG89:AJ89"/>
    <mergeCell ref="A74:B74"/>
    <mergeCell ref="C81:AB81"/>
    <mergeCell ref="AC81:AF81"/>
    <mergeCell ref="AG81:AJ81"/>
    <mergeCell ref="AG84:AJ84"/>
    <mergeCell ref="C77:AB77"/>
    <mergeCell ref="C74:AB74"/>
    <mergeCell ref="A76:B76"/>
    <mergeCell ref="C76:AB76"/>
    <mergeCell ref="A77:B77"/>
    <mergeCell ref="A75:B75"/>
    <mergeCell ref="C75:AB75"/>
    <mergeCell ref="A89:B89"/>
    <mergeCell ref="A88:B88"/>
    <mergeCell ref="C82:AB82"/>
    <mergeCell ref="A78:B78"/>
    <mergeCell ref="A66:B66"/>
    <mergeCell ref="C66:AB66"/>
    <mergeCell ref="A63:B63"/>
    <mergeCell ref="C63:AB63"/>
    <mergeCell ref="A64:B64"/>
    <mergeCell ref="C64:AB64"/>
    <mergeCell ref="A65:B65"/>
    <mergeCell ref="C65:AB65"/>
    <mergeCell ref="AC73:AF73"/>
    <mergeCell ref="A67:B67"/>
    <mergeCell ref="C67:AB67"/>
    <mergeCell ref="AC67:AF67"/>
    <mergeCell ref="A68:B68"/>
    <mergeCell ref="C68:AB68"/>
    <mergeCell ref="AC69:AF69"/>
    <mergeCell ref="AC68:AF68"/>
    <mergeCell ref="C69:AB69"/>
    <mergeCell ref="A72:B72"/>
    <mergeCell ref="C72:AB72"/>
    <mergeCell ref="A71:B71"/>
    <mergeCell ref="C71:AB71"/>
    <mergeCell ref="A70:B70"/>
    <mergeCell ref="C70:AB70"/>
    <mergeCell ref="AC72:AF72"/>
    <mergeCell ref="AG68:AJ68"/>
    <mergeCell ref="AG63:AJ63"/>
    <mergeCell ref="AC66:AF66"/>
    <mergeCell ref="AG66:AJ66"/>
    <mergeCell ref="AC64:AF64"/>
    <mergeCell ref="AG64:AJ64"/>
    <mergeCell ref="AC65:AF65"/>
    <mergeCell ref="AG67:AJ67"/>
    <mergeCell ref="AG65:AJ65"/>
    <mergeCell ref="AC63:AF63"/>
    <mergeCell ref="A62:B62"/>
    <mergeCell ref="C62:AB62"/>
    <mergeCell ref="A61:B61"/>
    <mergeCell ref="C61:AB61"/>
    <mergeCell ref="AC61:AF61"/>
    <mergeCell ref="AG62:AJ62"/>
    <mergeCell ref="A59:B59"/>
    <mergeCell ref="A60:B60"/>
    <mergeCell ref="AC62:AF62"/>
    <mergeCell ref="C56:AB56"/>
    <mergeCell ref="AC56:AF56"/>
    <mergeCell ref="C60:AB60"/>
    <mergeCell ref="AC60:AF60"/>
    <mergeCell ref="C59:AB59"/>
    <mergeCell ref="AC59:AF59"/>
    <mergeCell ref="AG58:AJ58"/>
    <mergeCell ref="A56:B56"/>
    <mergeCell ref="AG61:AJ61"/>
    <mergeCell ref="AG60:AJ60"/>
    <mergeCell ref="AC57:AF57"/>
    <mergeCell ref="AC58:AF58"/>
    <mergeCell ref="AG56:AJ56"/>
    <mergeCell ref="A57:B57"/>
    <mergeCell ref="C57:AB57"/>
    <mergeCell ref="A58:B58"/>
    <mergeCell ref="AG57:AJ57"/>
    <mergeCell ref="C58:AB58"/>
    <mergeCell ref="AG59:AJ59"/>
    <mergeCell ref="A55:B55"/>
    <mergeCell ref="C55:AB55"/>
    <mergeCell ref="AG53:AJ53"/>
    <mergeCell ref="C54:AB54"/>
    <mergeCell ref="AC54:AF54"/>
    <mergeCell ref="AC55:AF55"/>
    <mergeCell ref="AG55:AJ55"/>
    <mergeCell ref="C49:AB49"/>
    <mergeCell ref="AC49:AF49"/>
    <mergeCell ref="A51:B51"/>
    <mergeCell ref="C51:AB51"/>
    <mergeCell ref="AC50:AF50"/>
    <mergeCell ref="AC51:AF51"/>
    <mergeCell ref="A50:B50"/>
    <mergeCell ref="C50:AB50"/>
    <mergeCell ref="A49:B49"/>
    <mergeCell ref="A54:B54"/>
    <mergeCell ref="AG54:AJ54"/>
    <mergeCell ref="AG51:AJ51"/>
    <mergeCell ref="AG50:AJ50"/>
    <mergeCell ref="A53:B53"/>
    <mergeCell ref="C53:AB53"/>
    <mergeCell ref="AC53:AF53"/>
    <mergeCell ref="A52:B52"/>
    <mergeCell ref="C52:AB52"/>
    <mergeCell ref="AC52:AF52"/>
    <mergeCell ref="AG52:AJ52"/>
    <mergeCell ref="A47:B47"/>
    <mergeCell ref="C47:AB47"/>
    <mergeCell ref="A48:B48"/>
    <mergeCell ref="C48:AB48"/>
    <mergeCell ref="A44:B44"/>
    <mergeCell ref="C44:AB44"/>
    <mergeCell ref="AG45:AJ45"/>
    <mergeCell ref="A46:B46"/>
    <mergeCell ref="C46:AB46"/>
    <mergeCell ref="AC46:AF46"/>
    <mergeCell ref="AG46:AJ46"/>
    <mergeCell ref="AC48:AF48"/>
    <mergeCell ref="A45:B45"/>
    <mergeCell ref="C45:AB45"/>
    <mergeCell ref="AC45:AF45"/>
    <mergeCell ref="AC47:AF47"/>
    <mergeCell ref="AG47:AJ47"/>
    <mergeCell ref="AG48:AJ48"/>
    <mergeCell ref="AG49:AJ49"/>
    <mergeCell ref="A43:B43"/>
    <mergeCell ref="C43:AB43"/>
    <mergeCell ref="A41:B41"/>
    <mergeCell ref="C41:AB41"/>
    <mergeCell ref="A40:B40"/>
    <mergeCell ref="C40:AB40"/>
    <mergeCell ref="AC44:AF44"/>
    <mergeCell ref="AG44:AJ44"/>
    <mergeCell ref="AC41:AF41"/>
    <mergeCell ref="AG41:AJ41"/>
    <mergeCell ref="AC40:AF40"/>
    <mergeCell ref="AG40:AJ40"/>
    <mergeCell ref="AC43:AF43"/>
    <mergeCell ref="AG43:AJ43"/>
    <mergeCell ref="A35:B35"/>
    <mergeCell ref="C35:AB35"/>
    <mergeCell ref="A34:B34"/>
    <mergeCell ref="C34:AB34"/>
    <mergeCell ref="A42:B42"/>
    <mergeCell ref="C42:AB42"/>
    <mergeCell ref="AC31:AF31"/>
    <mergeCell ref="AG31:AJ31"/>
    <mergeCell ref="A38:B38"/>
    <mergeCell ref="C38:AB38"/>
    <mergeCell ref="A37:B37"/>
    <mergeCell ref="C37:AB37"/>
    <mergeCell ref="A36:B36"/>
    <mergeCell ref="C36:AB36"/>
    <mergeCell ref="AC42:AF42"/>
    <mergeCell ref="AG42:AJ42"/>
    <mergeCell ref="A39:B39"/>
    <mergeCell ref="C39:AB39"/>
    <mergeCell ref="AC39:AF39"/>
    <mergeCell ref="AG39:AJ39"/>
    <mergeCell ref="AC32:AF32"/>
    <mergeCell ref="AG32:AJ32"/>
    <mergeCell ref="AC38:AF38"/>
    <mergeCell ref="AG38:AJ38"/>
    <mergeCell ref="AC34:AF34"/>
    <mergeCell ref="AG34:AJ34"/>
    <mergeCell ref="AC35:AF35"/>
    <mergeCell ref="AG35:AJ35"/>
    <mergeCell ref="AC36:AF36"/>
    <mergeCell ref="AG36:AJ36"/>
    <mergeCell ref="AC37:AF37"/>
    <mergeCell ref="AG37:AJ37"/>
    <mergeCell ref="AC33:AF33"/>
    <mergeCell ref="AG33:AJ33"/>
    <mergeCell ref="A29:B29"/>
    <mergeCell ref="C29:AB29"/>
    <mergeCell ref="A26:B26"/>
    <mergeCell ref="C26:AB26"/>
    <mergeCell ref="A27:B27"/>
    <mergeCell ref="C27:AB27"/>
    <mergeCell ref="A30:B30"/>
    <mergeCell ref="C30:AB30"/>
    <mergeCell ref="A33:B33"/>
    <mergeCell ref="C33:AB33"/>
    <mergeCell ref="A31:B31"/>
    <mergeCell ref="C31:AB31"/>
    <mergeCell ref="A32:B32"/>
    <mergeCell ref="C32:AB32"/>
    <mergeCell ref="AC29:AF29"/>
    <mergeCell ref="AG29:AJ29"/>
    <mergeCell ref="AC30:AF30"/>
    <mergeCell ref="AG30:AJ30"/>
    <mergeCell ref="AC21:AF21"/>
    <mergeCell ref="AG21:AJ21"/>
    <mergeCell ref="AC27:AF27"/>
    <mergeCell ref="AG27:AJ27"/>
    <mergeCell ref="AC26:AF26"/>
    <mergeCell ref="AG26:AJ26"/>
    <mergeCell ref="AC22:AF22"/>
    <mergeCell ref="AG22:AJ22"/>
    <mergeCell ref="A17:B17"/>
    <mergeCell ref="C17:AB17"/>
    <mergeCell ref="AC17:AF17"/>
    <mergeCell ref="AG17:AJ17"/>
    <mergeCell ref="AC28:AF28"/>
    <mergeCell ref="AG28:AJ28"/>
    <mergeCell ref="AC25:AF25"/>
    <mergeCell ref="AG25:AJ25"/>
    <mergeCell ref="AC24:AF24"/>
    <mergeCell ref="AG24:AJ24"/>
    <mergeCell ref="AC23:AF23"/>
    <mergeCell ref="AG23:AJ23"/>
    <mergeCell ref="A21:B21"/>
    <mergeCell ref="C21:AB21"/>
    <mergeCell ref="A24:B24"/>
    <mergeCell ref="C24:AB24"/>
    <mergeCell ref="A25:B25"/>
    <mergeCell ref="C25:AB25"/>
    <mergeCell ref="A22:B22"/>
    <mergeCell ref="C22:AB22"/>
    <mergeCell ref="A23:B23"/>
    <mergeCell ref="C23:AB23"/>
    <mergeCell ref="A28:B28"/>
    <mergeCell ref="C28:AB28"/>
    <mergeCell ref="A14:B14"/>
    <mergeCell ref="C14:AB14"/>
    <mergeCell ref="AC14:AF14"/>
    <mergeCell ref="AG14:AJ14"/>
    <mergeCell ref="AC15:AF15"/>
    <mergeCell ref="AG15:AJ15"/>
    <mergeCell ref="A15:B15"/>
    <mergeCell ref="C15:AB15"/>
    <mergeCell ref="A20:B20"/>
    <mergeCell ref="C20:AB20"/>
    <mergeCell ref="AC20:AF20"/>
    <mergeCell ref="AG20:AJ20"/>
    <mergeCell ref="AC19:AF19"/>
    <mergeCell ref="AG19:AJ19"/>
    <mergeCell ref="A18:B18"/>
    <mergeCell ref="C18:AB18"/>
    <mergeCell ref="AC18:AF18"/>
    <mergeCell ref="AG18:AJ18"/>
    <mergeCell ref="A19:B19"/>
    <mergeCell ref="C19:AB19"/>
    <mergeCell ref="AC16:AF16"/>
    <mergeCell ref="AG16:AJ16"/>
    <mergeCell ref="A16:B16"/>
    <mergeCell ref="C16:AB16"/>
    <mergeCell ref="AC12:AF12"/>
    <mergeCell ref="AG12:AJ12"/>
    <mergeCell ref="A11:B11"/>
    <mergeCell ref="C11:AB11"/>
    <mergeCell ref="AC11:AF11"/>
    <mergeCell ref="AG11:AJ11"/>
    <mergeCell ref="A12:B12"/>
    <mergeCell ref="C12:AB12"/>
    <mergeCell ref="A13:B13"/>
    <mergeCell ref="C13:AB13"/>
    <mergeCell ref="AC13:AF13"/>
    <mergeCell ref="AG13:AJ13"/>
  </mergeCells>
  <phoneticPr fontId="0" type="noConversion"/>
  <printOptions horizontalCentered="1"/>
  <pageMargins left="0.19685039370078741" right="0.19685039370078741" top="0.59055118110236227" bottom="0.59055118110236227" header="0.51181102362204722" footer="0.51181102362204722"/>
  <pageSetup paperSize="9" fitToHeight="0" orientation="portrait" horizontalDpi="360" verticalDpi="360" r:id="rId1"/>
  <headerFooter alignWithMargins="0"/>
  <ignoredErrors>
    <ignoredError sqref="A11:B10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16"/>
  <sheetViews>
    <sheetView tabSelected="1" zoomScaleNormal="100" workbookViewId="0">
      <selection activeCell="I12" sqref="I12"/>
    </sheetView>
  </sheetViews>
  <sheetFormatPr defaultRowHeight="18" customHeight="1" x14ac:dyDescent="0.2"/>
  <cols>
    <col min="1" max="1" width="7.5703125" customWidth="1"/>
    <col min="2" max="2" width="7.7109375" customWidth="1"/>
    <col min="3" max="3" width="51.85546875" customWidth="1"/>
    <col min="4" max="4" width="7.85546875" customWidth="1"/>
    <col min="5" max="5" width="10.5703125" customWidth="1"/>
    <col min="6" max="6" width="10.85546875" customWidth="1"/>
  </cols>
  <sheetData>
    <row r="1" spans="1:29" ht="24" customHeight="1" x14ac:dyDescent="0.2">
      <c r="C1" s="51" t="s">
        <v>463</v>
      </c>
      <c r="F1" s="52" t="s">
        <v>464</v>
      </c>
    </row>
    <row r="2" spans="1:29" ht="24" customHeight="1" x14ac:dyDescent="0.2">
      <c r="C2" s="47" t="s">
        <v>467</v>
      </c>
    </row>
    <row r="3" spans="1:29" ht="21" customHeight="1" x14ac:dyDescent="0.2">
      <c r="C3" s="47" t="s">
        <v>416</v>
      </c>
      <c r="E3" s="149" t="s">
        <v>462</v>
      </c>
      <c r="F3" s="149"/>
    </row>
    <row r="4" spans="1:29" s="17" customFormat="1" ht="26.25" customHeight="1" x14ac:dyDescent="0.2">
      <c r="A4" s="15" t="s">
        <v>290</v>
      </c>
      <c r="B4" s="16" t="s">
        <v>291</v>
      </c>
      <c r="C4" s="15" t="s">
        <v>267</v>
      </c>
      <c r="D4" s="46" t="s">
        <v>465</v>
      </c>
      <c r="E4" s="46" t="s">
        <v>466</v>
      </c>
      <c r="F4" s="53" t="s">
        <v>468</v>
      </c>
    </row>
    <row r="5" spans="1:29" ht="18" customHeight="1" x14ac:dyDescent="0.2">
      <c r="A5" s="18" t="s">
        <v>194</v>
      </c>
      <c r="B5" s="19" t="s">
        <v>56</v>
      </c>
      <c r="C5" s="20" t="s">
        <v>25</v>
      </c>
      <c r="D5" s="59">
        <v>23616</v>
      </c>
      <c r="E5" s="59">
        <v>23512</v>
      </c>
      <c r="F5" s="59">
        <f>E5-D5</f>
        <v>-104</v>
      </c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2"/>
      <c r="AA5" s="22"/>
      <c r="AB5" s="22"/>
      <c r="AC5" s="22"/>
    </row>
    <row r="6" spans="1:29" ht="18" customHeight="1" x14ac:dyDescent="0.2">
      <c r="A6" s="18" t="s">
        <v>195</v>
      </c>
      <c r="B6" s="23" t="s">
        <v>55</v>
      </c>
      <c r="C6" s="20" t="s">
        <v>52</v>
      </c>
      <c r="D6" s="59">
        <v>0</v>
      </c>
      <c r="E6" s="59">
        <v>0</v>
      </c>
      <c r="F6" s="59">
        <f t="shared" ref="F6:F69" si="0">E6-D6</f>
        <v>0</v>
      </c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4"/>
      <c r="AA6" s="24"/>
      <c r="AB6" s="24"/>
      <c r="AC6" s="24"/>
    </row>
    <row r="7" spans="1:29" ht="18" customHeight="1" x14ac:dyDescent="0.2">
      <c r="A7" s="18" t="s">
        <v>196</v>
      </c>
      <c r="B7" s="23" t="s">
        <v>54</v>
      </c>
      <c r="C7" s="20" t="s">
        <v>51</v>
      </c>
      <c r="D7" s="59">
        <v>0</v>
      </c>
      <c r="E7" s="59">
        <v>529</v>
      </c>
      <c r="F7" s="59">
        <f t="shared" si="0"/>
        <v>529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4"/>
      <c r="AA7" s="24"/>
      <c r="AB7" s="24"/>
      <c r="AC7" s="24"/>
    </row>
    <row r="8" spans="1:29" ht="18" customHeight="1" x14ac:dyDescent="0.2">
      <c r="A8" s="18" t="s">
        <v>192</v>
      </c>
      <c r="B8" s="23" t="s">
        <v>53</v>
      </c>
      <c r="C8" s="25" t="s">
        <v>24</v>
      </c>
      <c r="D8" s="60">
        <v>500</v>
      </c>
      <c r="E8" s="60">
        <v>283</v>
      </c>
      <c r="F8" s="59">
        <f t="shared" si="0"/>
        <v>-217</v>
      </c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4"/>
      <c r="AA8" s="24"/>
      <c r="AB8" s="24"/>
      <c r="AC8" s="24"/>
    </row>
    <row r="9" spans="1:29" ht="18" customHeight="1" x14ac:dyDescent="0.2">
      <c r="A9" s="18" t="s">
        <v>292</v>
      </c>
      <c r="B9" s="23" t="s">
        <v>50</v>
      </c>
      <c r="C9" s="25" t="s">
        <v>21</v>
      </c>
      <c r="D9" s="61">
        <v>0</v>
      </c>
      <c r="E9" s="61">
        <v>0</v>
      </c>
      <c r="F9" s="59">
        <f t="shared" si="0"/>
        <v>0</v>
      </c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4"/>
      <c r="AA9" s="24"/>
      <c r="AB9" s="24"/>
      <c r="AC9" s="24"/>
    </row>
    <row r="10" spans="1:29" ht="18" customHeight="1" x14ac:dyDescent="0.2">
      <c r="A10" s="18" t="s">
        <v>293</v>
      </c>
      <c r="B10" s="23" t="s">
        <v>49</v>
      </c>
      <c r="C10" s="25" t="s">
        <v>22</v>
      </c>
      <c r="D10" s="61">
        <v>0</v>
      </c>
      <c r="E10" s="61">
        <v>0</v>
      </c>
      <c r="F10" s="59">
        <f t="shared" si="0"/>
        <v>0</v>
      </c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4"/>
      <c r="AA10" s="24"/>
      <c r="AB10" s="24"/>
      <c r="AC10" s="24"/>
    </row>
    <row r="11" spans="1:29" ht="18" customHeight="1" x14ac:dyDescent="0.2">
      <c r="A11" s="18" t="s">
        <v>294</v>
      </c>
      <c r="B11" s="23" t="s">
        <v>48</v>
      </c>
      <c r="C11" s="25" t="s">
        <v>393</v>
      </c>
      <c r="D11" s="61">
        <v>360</v>
      </c>
      <c r="E11" s="61">
        <v>365</v>
      </c>
      <c r="F11" s="59">
        <f t="shared" si="0"/>
        <v>5</v>
      </c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4"/>
      <c r="AA11" s="24"/>
      <c r="AB11" s="24"/>
      <c r="AC11" s="24"/>
    </row>
    <row r="12" spans="1:29" ht="18" customHeight="1" x14ac:dyDescent="0.2">
      <c r="A12" s="18" t="s">
        <v>295</v>
      </c>
      <c r="B12" s="23" t="s">
        <v>47</v>
      </c>
      <c r="C12" s="25" t="s">
        <v>46</v>
      </c>
      <c r="D12" s="61">
        <v>0</v>
      </c>
      <c r="E12" s="61">
        <v>0</v>
      </c>
      <c r="F12" s="59">
        <f t="shared" si="0"/>
        <v>0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4"/>
      <c r="AA12" s="24"/>
      <c r="AB12" s="24"/>
      <c r="AC12" s="24"/>
    </row>
    <row r="13" spans="1:29" ht="18" customHeight="1" x14ac:dyDescent="0.2">
      <c r="A13" s="18" t="s">
        <v>296</v>
      </c>
      <c r="B13" s="23" t="s">
        <v>45</v>
      </c>
      <c r="C13" s="25" t="s">
        <v>23</v>
      </c>
      <c r="D13" s="61">
        <v>156</v>
      </c>
      <c r="E13" s="61">
        <v>162</v>
      </c>
      <c r="F13" s="59">
        <f t="shared" si="0"/>
        <v>6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4"/>
      <c r="AA13" s="24"/>
      <c r="AB13" s="24"/>
      <c r="AC13" s="24"/>
    </row>
    <row r="14" spans="1:29" ht="18" customHeight="1" x14ac:dyDescent="0.2">
      <c r="A14" s="18" t="s">
        <v>297</v>
      </c>
      <c r="B14" s="23" t="s">
        <v>44</v>
      </c>
      <c r="C14" s="25" t="s">
        <v>42</v>
      </c>
      <c r="D14" s="61">
        <v>0</v>
      </c>
      <c r="E14" s="61">
        <v>0</v>
      </c>
      <c r="F14" s="59">
        <f t="shared" si="0"/>
        <v>0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4"/>
      <c r="AA14" s="24"/>
      <c r="AB14" s="24"/>
      <c r="AC14" s="24"/>
    </row>
    <row r="15" spans="1:29" ht="18" customHeight="1" x14ac:dyDescent="0.2">
      <c r="A15" s="18" t="s">
        <v>298</v>
      </c>
      <c r="B15" s="23" t="s">
        <v>43</v>
      </c>
      <c r="C15" s="25" t="s">
        <v>41</v>
      </c>
      <c r="D15" s="61">
        <v>0</v>
      </c>
      <c r="E15" s="61">
        <v>0</v>
      </c>
      <c r="F15" s="59">
        <f t="shared" si="0"/>
        <v>0</v>
      </c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4"/>
      <c r="AA15" s="24"/>
      <c r="AB15" s="24"/>
      <c r="AC15" s="24"/>
    </row>
    <row r="16" spans="1:29" ht="18" customHeight="1" x14ac:dyDescent="0.2">
      <c r="A16" s="18" t="s">
        <v>299</v>
      </c>
      <c r="B16" s="23" t="s">
        <v>39</v>
      </c>
      <c r="C16" s="25" t="s">
        <v>40</v>
      </c>
      <c r="D16" s="61">
        <v>0</v>
      </c>
      <c r="E16" s="61">
        <v>0</v>
      </c>
      <c r="F16" s="59">
        <f t="shared" si="0"/>
        <v>0</v>
      </c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4"/>
      <c r="AA16" s="24"/>
      <c r="AB16" s="24"/>
      <c r="AC16" s="24"/>
    </row>
    <row r="17" spans="1:29" ht="18" customHeight="1" x14ac:dyDescent="0.2">
      <c r="A17" s="18" t="s">
        <v>300</v>
      </c>
      <c r="B17" s="23" t="s">
        <v>38</v>
      </c>
      <c r="C17" s="25" t="s">
        <v>30</v>
      </c>
      <c r="D17" s="61">
        <v>0</v>
      </c>
      <c r="E17" s="61">
        <v>592</v>
      </c>
      <c r="F17" s="59">
        <f t="shared" si="0"/>
        <v>592</v>
      </c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4"/>
      <c r="AA17" s="24"/>
      <c r="AB17" s="24"/>
      <c r="AC17" s="24"/>
    </row>
    <row r="18" spans="1:29" ht="18" customHeight="1" x14ac:dyDescent="0.2">
      <c r="A18" s="18" t="s">
        <v>301</v>
      </c>
      <c r="B18" s="13" t="s">
        <v>32</v>
      </c>
      <c r="C18" s="27" t="s">
        <v>455</v>
      </c>
      <c r="D18" s="62">
        <f>SUM(D5:D17)</f>
        <v>24632</v>
      </c>
      <c r="E18" s="62">
        <f t="shared" ref="E18:F18" si="1">SUM(E5:E17)</f>
        <v>25443</v>
      </c>
      <c r="F18" s="62">
        <f t="shared" si="1"/>
        <v>811</v>
      </c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9"/>
      <c r="AA18" s="29"/>
      <c r="AB18" s="29"/>
      <c r="AC18" s="29"/>
    </row>
    <row r="19" spans="1:29" ht="18" customHeight="1" x14ac:dyDescent="0.2">
      <c r="A19" s="18" t="s">
        <v>302</v>
      </c>
      <c r="B19" s="23" t="s">
        <v>33</v>
      </c>
      <c r="C19" s="25" t="s">
        <v>27</v>
      </c>
      <c r="D19" s="61">
        <v>0</v>
      </c>
      <c r="E19" s="61">
        <v>0</v>
      </c>
      <c r="F19" s="59">
        <f t="shared" si="0"/>
        <v>0</v>
      </c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4"/>
      <c r="AA19" s="24"/>
      <c r="AB19" s="24"/>
      <c r="AC19" s="24"/>
    </row>
    <row r="20" spans="1:29" ht="26.25" customHeight="1" x14ac:dyDescent="0.2">
      <c r="A20" s="18" t="s">
        <v>303</v>
      </c>
      <c r="B20" s="23" t="s">
        <v>34</v>
      </c>
      <c r="C20" s="25" t="s">
        <v>287</v>
      </c>
      <c r="D20" s="61">
        <v>0</v>
      </c>
      <c r="E20" s="61">
        <v>660</v>
      </c>
      <c r="F20" s="59">
        <f t="shared" si="0"/>
        <v>660</v>
      </c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4"/>
      <c r="AA20" s="24"/>
      <c r="AB20" s="24"/>
      <c r="AC20" s="24"/>
    </row>
    <row r="21" spans="1:29" ht="18" customHeight="1" x14ac:dyDescent="0.2">
      <c r="A21" s="18" t="s">
        <v>304</v>
      </c>
      <c r="B21" s="23" t="s">
        <v>35</v>
      </c>
      <c r="C21" s="20" t="s">
        <v>28</v>
      </c>
      <c r="D21" s="59">
        <v>0</v>
      </c>
      <c r="E21" s="59">
        <v>20</v>
      </c>
      <c r="F21" s="59">
        <f t="shared" si="0"/>
        <v>20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4"/>
      <c r="AA21" s="24"/>
      <c r="AB21" s="24"/>
      <c r="AC21" s="24"/>
    </row>
    <row r="22" spans="1:29" ht="18" customHeight="1" x14ac:dyDescent="0.2">
      <c r="A22" s="18" t="s">
        <v>305</v>
      </c>
      <c r="B22" s="13" t="s">
        <v>36</v>
      </c>
      <c r="C22" s="27" t="s">
        <v>273</v>
      </c>
      <c r="D22" s="62">
        <f>SUM(D19:D21)</f>
        <v>0</v>
      </c>
      <c r="E22" s="62">
        <f t="shared" ref="E22:F22" si="2">SUM(E19:E21)</f>
        <v>680</v>
      </c>
      <c r="F22" s="62">
        <f t="shared" si="2"/>
        <v>680</v>
      </c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9"/>
      <c r="AA22" s="29"/>
      <c r="AB22" s="29"/>
      <c r="AC22" s="29"/>
    </row>
    <row r="23" spans="1:29" ht="18" customHeight="1" x14ac:dyDescent="0.2">
      <c r="A23" s="18" t="s">
        <v>306</v>
      </c>
      <c r="B23" s="13" t="s">
        <v>37</v>
      </c>
      <c r="C23" s="27" t="s">
        <v>274</v>
      </c>
      <c r="D23" s="62">
        <f>SUM(D18+D22)</f>
        <v>24632</v>
      </c>
      <c r="E23" s="62">
        <f t="shared" ref="E23:F23" si="3">SUM(E18+E22)</f>
        <v>26123</v>
      </c>
      <c r="F23" s="62">
        <f t="shared" si="3"/>
        <v>1491</v>
      </c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9"/>
      <c r="AA23" s="29"/>
      <c r="AB23" s="29"/>
      <c r="AC23" s="29"/>
    </row>
    <row r="24" spans="1:29" ht="18" customHeight="1" x14ac:dyDescent="0.2">
      <c r="A24" s="18" t="s">
        <v>307</v>
      </c>
      <c r="B24" s="23" t="s">
        <v>396</v>
      </c>
      <c r="C24" s="49" t="s">
        <v>387</v>
      </c>
      <c r="D24" s="61">
        <v>4675</v>
      </c>
      <c r="E24" s="61">
        <v>4688</v>
      </c>
      <c r="F24" s="59">
        <f t="shared" si="0"/>
        <v>13</v>
      </c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9"/>
      <c r="AA24" s="29"/>
      <c r="AB24" s="29"/>
      <c r="AC24" s="29"/>
    </row>
    <row r="25" spans="1:29" ht="18" customHeight="1" x14ac:dyDescent="0.2">
      <c r="A25" s="18" t="s">
        <v>310</v>
      </c>
      <c r="B25" s="23" t="s">
        <v>397</v>
      </c>
      <c r="C25" s="49" t="s">
        <v>388</v>
      </c>
      <c r="D25" s="61">
        <v>0</v>
      </c>
      <c r="E25" s="61">
        <v>0</v>
      </c>
      <c r="F25" s="59">
        <f t="shared" si="0"/>
        <v>0</v>
      </c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9"/>
      <c r="AA25" s="29"/>
      <c r="AB25" s="29"/>
      <c r="AC25" s="29"/>
    </row>
    <row r="26" spans="1:29" ht="18" customHeight="1" x14ac:dyDescent="0.2">
      <c r="A26" s="18" t="s">
        <v>315</v>
      </c>
      <c r="B26" s="23" t="s">
        <v>398</v>
      </c>
      <c r="C26" s="49" t="s">
        <v>395</v>
      </c>
      <c r="D26" s="61">
        <v>0</v>
      </c>
      <c r="E26" s="61">
        <v>306</v>
      </c>
      <c r="F26" s="59">
        <f t="shared" si="0"/>
        <v>306</v>
      </c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9"/>
      <c r="AA26" s="29"/>
      <c r="AB26" s="29"/>
      <c r="AC26" s="29"/>
    </row>
    <row r="27" spans="1:29" ht="18" customHeight="1" x14ac:dyDescent="0.2">
      <c r="A27" s="18" t="s">
        <v>316</v>
      </c>
      <c r="B27" s="23" t="s">
        <v>399</v>
      </c>
      <c r="C27" s="49" t="s">
        <v>391</v>
      </c>
      <c r="D27" s="61">
        <v>54</v>
      </c>
      <c r="E27" s="61">
        <v>56</v>
      </c>
      <c r="F27" s="59">
        <f t="shared" si="0"/>
        <v>2</v>
      </c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9"/>
      <c r="AA27" s="29"/>
      <c r="AB27" s="29"/>
      <c r="AC27" s="29"/>
    </row>
    <row r="28" spans="1:29" ht="27" customHeight="1" x14ac:dyDescent="0.2">
      <c r="A28" s="18" t="s">
        <v>317</v>
      </c>
      <c r="B28" s="13" t="s">
        <v>57</v>
      </c>
      <c r="C28" s="27" t="s">
        <v>417</v>
      </c>
      <c r="D28" s="62">
        <f>SUM(D24:D27)</f>
        <v>4729</v>
      </c>
      <c r="E28" s="62">
        <f t="shared" ref="E28:F28" si="4">SUM(E24:E27)</f>
        <v>5050</v>
      </c>
      <c r="F28" s="62">
        <f t="shared" si="4"/>
        <v>321</v>
      </c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9"/>
      <c r="AA28" s="29"/>
      <c r="AB28" s="29"/>
      <c r="AC28" s="29"/>
    </row>
    <row r="29" spans="1:29" ht="18" customHeight="1" x14ac:dyDescent="0.2">
      <c r="A29" s="18" t="s">
        <v>318</v>
      </c>
      <c r="B29" s="30" t="s">
        <v>400</v>
      </c>
      <c r="C29" s="49" t="s">
        <v>308</v>
      </c>
      <c r="D29" s="54">
        <v>8</v>
      </c>
      <c r="E29" s="54">
        <v>0</v>
      </c>
      <c r="F29" s="59">
        <f t="shared" si="0"/>
        <v>-8</v>
      </c>
    </row>
    <row r="30" spans="1:29" ht="18" customHeight="1" x14ac:dyDescent="0.2">
      <c r="A30" s="18" t="s">
        <v>319</v>
      </c>
      <c r="B30" s="30" t="s">
        <v>401</v>
      </c>
      <c r="C30" s="49" t="s">
        <v>309</v>
      </c>
      <c r="D30" s="54">
        <v>70</v>
      </c>
      <c r="E30" s="54">
        <v>68</v>
      </c>
      <c r="F30" s="59">
        <f t="shared" si="0"/>
        <v>-2</v>
      </c>
    </row>
    <row r="31" spans="1:29" ht="18" customHeight="1" x14ac:dyDescent="0.2">
      <c r="A31" s="18" t="s">
        <v>320</v>
      </c>
      <c r="B31" s="30" t="s">
        <v>402</v>
      </c>
      <c r="C31" s="49" t="s">
        <v>68</v>
      </c>
      <c r="D31" s="54">
        <v>350</v>
      </c>
      <c r="E31" s="54">
        <v>225</v>
      </c>
      <c r="F31" s="59">
        <f t="shared" si="0"/>
        <v>-125</v>
      </c>
    </row>
    <row r="32" spans="1:29" ht="18" customHeight="1" x14ac:dyDescent="0.2">
      <c r="A32" s="18" t="s">
        <v>324</v>
      </c>
      <c r="B32" s="23" t="s">
        <v>87</v>
      </c>
      <c r="C32" s="31" t="s">
        <v>418</v>
      </c>
      <c r="D32" s="55">
        <f>SUM(D29:D31)</f>
        <v>428</v>
      </c>
      <c r="E32" s="55">
        <f t="shared" ref="E32:F32" si="5">SUM(E29:E31)</f>
        <v>293</v>
      </c>
      <c r="F32" s="55">
        <f t="shared" si="5"/>
        <v>-135</v>
      </c>
    </row>
    <row r="33" spans="1:6" ht="18" customHeight="1" x14ac:dyDescent="0.2">
      <c r="A33" s="18" t="s">
        <v>325</v>
      </c>
      <c r="B33" s="23" t="s">
        <v>419</v>
      </c>
      <c r="C33" s="48" t="s">
        <v>311</v>
      </c>
      <c r="D33" s="55">
        <v>100</v>
      </c>
      <c r="E33" s="55">
        <v>0</v>
      </c>
      <c r="F33" s="59">
        <f t="shared" si="0"/>
        <v>-100</v>
      </c>
    </row>
    <row r="34" spans="1:6" ht="18" customHeight="1" x14ac:dyDescent="0.2">
      <c r="A34" s="18" t="s">
        <v>326</v>
      </c>
      <c r="B34" s="23" t="s">
        <v>403</v>
      </c>
      <c r="C34" s="48" t="s">
        <v>312</v>
      </c>
      <c r="D34" s="55">
        <v>300</v>
      </c>
      <c r="E34" s="55">
        <v>65</v>
      </c>
      <c r="F34" s="59">
        <f t="shared" si="0"/>
        <v>-235</v>
      </c>
    </row>
    <row r="35" spans="1:6" ht="18" customHeight="1" x14ac:dyDescent="0.2">
      <c r="A35" s="18" t="s">
        <v>327</v>
      </c>
      <c r="B35" s="23" t="s">
        <v>420</v>
      </c>
      <c r="C35" s="48" t="s">
        <v>313</v>
      </c>
      <c r="D35" s="55">
        <v>0</v>
      </c>
      <c r="E35" s="55">
        <v>0</v>
      </c>
      <c r="F35" s="59">
        <f t="shared" si="0"/>
        <v>0</v>
      </c>
    </row>
    <row r="36" spans="1:6" ht="18" customHeight="1" x14ac:dyDescent="0.2">
      <c r="A36" s="18" t="s">
        <v>328</v>
      </c>
      <c r="B36" s="23" t="s">
        <v>421</v>
      </c>
      <c r="C36" s="48" t="s">
        <v>314</v>
      </c>
      <c r="D36" s="56">
        <v>210</v>
      </c>
      <c r="E36" s="56">
        <v>120</v>
      </c>
      <c r="F36" s="59">
        <f t="shared" si="0"/>
        <v>-90</v>
      </c>
    </row>
    <row r="37" spans="1:6" ht="18" customHeight="1" x14ac:dyDescent="0.2">
      <c r="A37" s="18" t="s">
        <v>329</v>
      </c>
      <c r="B37" s="23" t="s">
        <v>404</v>
      </c>
      <c r="C37" s="48" t="s">
        <v>389</v>
      </c>
      <c r="D37" s="55">
        <v>400</v>
      </c>
      <c r="E37" s="55">
        <v>459</v>
      </c>
      <c r="F37" s="59">
        <f t="shared" si="0"/>
        <v>59</v>
      </c>
    </row>
    <row r="38" spans="1:6" ht="18" customHeight="1" x14ac:dyDescent="0.2">
      <c r="A38" s="18" t="s">
        <v>330</v>
      </c>
      <c r="B38" s="23" t="s">
        <v>88</v>
      </c>
      <c r="C38" s="31" t="s">
        <v>422</v>
      </c>
      <c r="D38" s="55">
        <f>SUM(D33:D37)</f>
        <v>1010</v>
      </c>
      <c r="E38" s="55">
        <f>SUM(E33:E37)</f>
        <v>644</v>
      </c>
      <c r="F38" s="55">
        <f>SUM(F33:F37)</f>
        <v>-366</v>
      </c>
    </row>
    <row r="39" spans="1:6" ht="18" customHeight="1" x14ac:dyDescent="0.2">
      <c r="A39" s="18" t="s">
        <v>331</v>
      </c>
      <c r="B39" s="23" t="s">
        <v>89</v>
      </c>
      <c r="C39" s="31" t="s">
        <v>70</v>
      </c>
      <c r="D39" s="55">
        <v>0</v>
      </c>
      <c r="E39" s="55">
        <v>0</v>
      </c>
      <c r="F39" s="59">
        <f t="shared" si="0"/>
        <v>0</v>
      </c>
    </row>
    <row r="40" spans="1:6" ht="18" customHeight="1" x14ac:dyDescent="0.2">
      <c r="A40" s="18" t="s">
        <v>332</v>
      </c>
      <c r="B40" s="13" t="s">
        <v>97</v>
      </c>
      <c r="C40" s="32" t="s">
        <v>423</v>
      </c>
      <c r="D40" s="57">
        <f>SUM(D32+D38+D39)</f>
        <v>1438</v>
      </c>
      <c r="E40" s="57">
        <f t="shared" ref="E40:F40" si="6">SUM(E32+E38+E39)</f>
        <v>937</v>
      </c>
      <c r="F40" s="57">
        <f t="shared" si="6"/>
        <v>-501</v>
      </c>
    </row>
    <row r="41" spans="1:6" ht="18" customHeight="1" x14ac:dyDescent="0.2">
      <c r="A41" s="18" t="s">
        <v>333</v>
      </c>
      <c r="B41" s="23" t="s">
        <v>406</v>
      </c>
      <c r="C41" s="31" t="s">
        <v>405</v>
      </c>
      <c r="D41" s="55">
        <v>100</v>
      </c>
      <c r="E41" s="55">
        <v>70</v>
      </c>
      <c r="F41" s="59">
        <f t="shared" si="0"/>
        <v>-30</v>
      </c>
    </row>
    <row r="42" spans="1:6" ht="18" customHeight="1" x14ac:dyDescent="0.2">
      <c r="A42" s="18" t="s">
        <v>334</v>
      </c>
      <c r="B42" s="23" t="s">
        <v>407</v>
      </c>
      <c r="C42" s="31" t="s">
        <v>72</v>
      </c>
      <c r="D42" s="55">
        <v>100</v>
      </c>
      <c r="E42" s="55">
        <v>70</v>
      </c>
      <c r="F42" s="59">
        <f t="shared" si="0"/>
        <v>-30</v>
      </c>
    </row>
    <row r="43" spans="1:6" ht="18" customHeight="1" x14ac:dyDescent="0.2">
      <c r="A43" s="18" t="s">
        <v>335</v>
      </c>
      <c r="B43" s="13" t="s">
        <v>98</v>
      </c>
      <c r="C43" s="32" t="s">
        <v>442</v>
      </c>
      <c r="D43" s="57">
        <f>SUM(D41:D42)</f>
        <v>200</v>
      </c>
      <c r="E43" s="57">
        <f t="shared" ref="E43:F43" si="7">SUM(E41:E42)</f>
        <v>140</v>
      </c>
      <c r="F43" s="57">
        <f t="shared" si="7"/>
        <v>-60</v>
      </c>
    </row>
    <row r="44" spans="1:6" ht="18" customHeight="1" x14ac:dyDescent="0.2">
      <c r="A44" s="18" t="s">
        <v>336</v>
      </c>
      <c r="B44" s="23" t="s">
        <v>408</v>
      </c>
      <c r="C44" s="48" t="s">
        <v>322</v>
      </c>
      <c r="D44" s="54">
        <v>400</v>
      </c>
      <c r="E44" s="54">
        <v>400</v>
      </c>
      <c r="F44" s="59">
        <f t="shared" si="0"/>
        <v>0</v>
      </c>
    </row>
    <row r="45" spans="1:6" ht="18" customHeight="1" x14ac:dyDescent="0.2">
      <c r="A45" s="18" t="s">
        <v>337</v>
      </c>
      <c r="B45" s="23" t="s">
        <v>409</v>
      </c>
      <c r="C45" s="48" t="s">
        <v>321</v>
      </c>
      <c r="D45" s="55">
        <v>0</v>
      </c>
      <c r="E45" s="55">
        <v>0</v>
      </c>
      <c r="F45" s="59">
        <f t="shared" si="0"/>
        <v>0</v>
      </c>
    </row>
    <row r="46" spans="1:6" ht="18" customHeight="1" x14ac:dyDescent="0.2">
      <c r="A46" s="18" t="s">
        <v>338</v>
      </c>
      <c r="B46" s="23" t="s">
        <v>410</v>
      </c>
      <c r="C46" s="48" t="s">
        <v>323</v>
      </c>
      <c r="D46" s="55">
        <v>350</v>
      </c>
      <c r="E46" s="55">
        <v>350</v>
      </c>
      <c r="F46" s="59">
        <f t="shared" si="0"/>
        <v>0</v>
      </c>
    </row>
    <row r="47" spans="1:6" ht="18" customHeight="1" x14ac:dyDescent="0.2">
      <c r="A47" s="18" t="s">
        <v>339</v>
      </c>
      <c r="B47" s="23" t="s">
        <v>92</v>
      </c>
      <c r="C47" s="31" t="s">
        <v>443</v>
      </c>
      <c r="D47" s="55">
        <f>SUM(D44:D46)</f>
        <v>750</v>
      </c>
      <c r="E47" s="55">
        <f t="shared" ref="E47:F47" si="8">SUM(E44:E46)</f>
        <v>750</v>
      </c>
      <c r="F47" s="55">
        <f t="shared" si="8"/>
        <v>0</v>
      </c>
    </row>
    <row r="48" spans="1:6" ht="18" customHeight="1" x14ac:dyDescent="0.2">
      <c r="A48" s="18" t="s">
        <v>340</v>
      </c>
      <c r="B48" s="23" t="s">
        <v>93</v>
      </c>
      <c r="C48" s="31" t="s">
        <v>74</v>
      </c>
      <c r="D48" s="55">
        <v>50</v>
      </c>
      <c r="E48" s="55">
        <v>4</v>
      </c>
      <c r="F48" s="59">
        <f t="shared" si="0"/>
        <v>-46</v>
      </c>
    </row>
    <row r="49" spans="1:6" ht="18" customHeight="1" x14ac:dyDescent="0.2">
      <c r="A49" s="18" t="s">
        <v>341</v>
      </c>
      <c r="B49" s="23" t="s">
        <v>94</v>
      </c>
      <c r="C49" s="31" t="s">
        <v>75</v>
      </c>
      <c r="D49" s="55">
        <v>50</v>
      </c>
      <c r="E49" s="55">
        <v>20</v>
      </c>
      <c r="F49" s="59">
        <f t="shared" si="0"/>
        <v>-30</v>
      </c>
    </row>
    <row r="50" spans="1:6" ht="18" customHeight="1" x14ac:dyDescent="0.2">
      <c r="A50" s="18" t="s">
        <v>342</v>
      </c>
      <c r="B50" s="23" t="s">
        <v>95</v>
      </c>
      <c r="C50" s="31" t="s">
        <v>76</v>
      </c>
      <c r="D50" s="55">
        <v>50</v>
      </c>
      <c r="E50" s="55">
        <v>229</v>
      </c>
      <c r="F50" s="59">
        <f t="shared" si="0"/>
        <v>179</v>
      </c>
    </row>
    <row r="51" spans="1:6" ht="18" customHeight="1" x14ac:dyDescent="0.2">
      <c r="A51" s="18" t="s">
        <v>343</v>
      </c>
      <c r="B51" s="23" t="s">
        <v>96</v>
      </c>
      <c r="C51" s="33" t="s">
        <v>77</v>
      </c>
      <c r="D51" s="55">
        <v>500</v>
      </c>
      <c r="E51" s="55">
        <v>720</v>
      </c>
      <c r="F51" s="59">
        <f t="shared" si="0"/>
        <v>220</v>
      </c>
    </row>
    <row r="52" spans="1:6" ht="18" customHeight="1" x14ac:dyDescent="0.2">
      <c r="A52" s="18" t="s">
        <v>344</v>
      </c>
      <c r="B52" s="23" t="s">
        <v>99</v>
      </c>
      <c r="C52" s="34" t="s">
        <v>78</v>
      </c>
      <c r="D52" s="55">
        <v>200</v>
      </c>
      <c r="E52" s="55">
        <v>49</v>
      </c>
      <c r="F52" s="59">
        <f t="shared" si="0"/>
        <v>-151</v>
      </c>
    </row>
    <row r="53" spans="1:6" ht="18" customHeight="1" x14ac:dyDescent="0.2">
      <c r="A53" s="18" t="s">
        <v>345</v>
      </c>
      <c r="B53" s="23" t="s">
        <v>411</v>
      </c>
      <c r="C53" s="50" t="s">
        <v>415</v>
      </c>
      <c r="D53" s="55">
        <v>36</v>
      </c>
      <c r="E53" s="55">
        <v>18</v>
      </c>
      <c r="F53" s="59">
        <f t="shared" si="0"/>
        <v>-18</v>
      </c>
    </row>
    <row r="54" spans="1:6" ht="18" customHeight="1" x14ac:dyDescent="0.2">
      <c r="A54" s="18" t="s">
        <v>346</v>
      </c>
      <c r="B54" s="23" t="s">
        <v>412</v>
      </c>
      <c r="C54" s="50" t="s">
        <v>390</v>
      </c>
      <c r="D54" s="55">
        <v>100</v>
      </c>
      <c r="E54" s="55">
        <v>100</v>
      </c>
      <c r="F54" s="59">
        <f t="shared" si="0"/>
        <v>0</v>
      </c>
    </row>
    <row r="55" spans="1:6" ht="18" customHeight="1" x14ac:dyDescent="0.2">
      <c r="A55" s="18" t="s">
        <v>347</v>
      </c>
      <c r="B55" s="23" t="s">
        <v>413</v>
      </c>
      <c r="C55" s="50" t="s">
        <v>414</v>
      </c>
      <c r="D55" s="55">
        <v>500</v>
      </c>
      <c r="E55" s="55">
        <v>400</v>
      </c>
      <c r="F55" s="59">
        <f t="shared" si="0"/>
        <v>-100</v>
      </c>
    </row>
    <row r="56" spans="1:6" ht="18" customHeight="1" x14ac:dyDescent="0.2">
      <c r="A56" s="18" t="s">
        <v>348</v>
      </c>
      <c r="B56" s="23" t="s">
        <v>100</v>
      </c>
      <c r="C56" s="31" t="s">
        <v>444</v>
      </c>
      <c r="D56" s="55">
        <f>SUM(D53:D55)</f>
        <v>636</v>
      </c>
      <c r="E56" s="55">
        <f>SUM(E53:E55)</f>
        <v>518</v>
      </c>
      <c r="F56" s="55">
        <f>SUM(F53:F55)</f>
        <v>-118</v>
      </c>
    </row>
    <row r="57" spans="1:6" ht="18" customHeight="1" x14ac:dyDescent="0.2">
      <c r="A57" s="18" t="s">
        <v>349</v>
      </c>
      <c r="B57" s="13" t="s">
        <v>101</v>
      </c>
      <c r="C57" s="32" t="s">
        <v>445</v>
      </c>
      <c r="D57" s="57">
        <f>SUM(D47+D48+D49+D50+D51+D52+D56)</f>
        <v>2236</v>
      </c>
      <c r="E57" s="57">
        <f t="shared" ref="E57:F57" si="9">SUM(E47+E48+E49+E50+E51+E52+E56)</f>
        <v>2290</v>
      </c>
      <c r="F57" s="57">
        <f t="shared" si="9"/>
        <v>54</v>
      </c>
    </row>
    <row r="58" spans="1:6" ht="18" customHeight="1" x14ac:dyDescent="0.2">
      <c r="A58" s="18" t="s">
        <v>350</v>
      </c>
      <c r="B58" s="23" t="s">
        <v>102</v>
      </c>
      <c r="C58" s="31" t="s">
        <v>80</v>
      </c>
      <c r="D58" s="55">
        <v>20</v>
      </c>
      <c r="E58" s="55">
        <v>20</v>
      </c>
      <c r="F58" s="59">
        <f t="shared" si="0"/>
        <v>0</v>
      </c>
    </row>
    <row r="59" spans="1:6" ht="18" customHeight="1" x14ac:dyDescent="0.2">
      <c r="A59" s="18" t="s">
        <v>351</v>
      </c>
      <c r="B59" s="23" t="s">
        <v>103</v>
      </c>
      <c r="C59" s="31" t="s">
        <v>81</v>
      </c>
      <c r="D59" s="55">
        <v>0</v>
      </c>
      <c r="E59" s="55">
        <v>0</v>
      </c>
      <c r="F59" s="59">
        <f t="shared" si="0"/>
        <v>0</v>
      </c>
    </row>
    <row r="60" spans="1:6" ht="26.25" customHeight="1" x14ac:dyDescent="0.2">
      <c r="A60" s="18" t="s">
        <v>352</v>
      </c>
      <c r="B60" s="13" t="s">
        <v>104</v>
      </c>
      <c r="C60" s="32" t="s">
        <v>446</v>
      </c>
      <c r="D60" s="57">
        <f>SUM(D58:D59)</f>
        <v>20</v>
      </c>
      <c r="E60" s="57">
        <f t="shared" ref="E60:F60" si="10">SUM(E58:E59)</f>
        <v>20</v>
      </c>
      <c r="F60" s="57">
        <f t="shared" si="10"/>
        <v>0</v>
      </c>
    </row>
    <row r="61" spans="1:6" ht="30.75" customHeight="1" x14ac:dyDescent="0.2">
      <c r="A61" s="18" t="s">
        <v>353</v>
      </c>
      <c r="B61" s="23" t="s">
        <v>105</v>
      </c>
      <c r="C61" s="31" t="s">
        <v>82</v>
      </c>
      <c r="D61" s="55">
        <v>1100</v>
      </c>
      <c r="E61" s="55">
        <v>752</v>
      </c>
      <c r="F61" s="59">
        <f t="shared" si="0"/>
        <v>-348</v>
      </c>
    </row>
    <row r="62" spans="1:6" ht="18" customHeight="1" x14ac:dyDescent="0.2">
      <c r="A62" s="18" t="s">
        <v>354</v>
      </c>
      <c r="B62" s="23" t="s">
        <v>106</v>
      </c>
      <c r="C62" s="31" t="s">
        <v>83</v>
      </c>
      <c r="D62" s="55">
        <v>0</v>
      </c>
      <c r="E62" s="55">
        <v>0</v>
      </c>
      <c r="F62" s="59">
        <f t="shared" si="0"/>
        <v>0</v>
      </c>
    </row>
    <row r="63" spans="1:6" ht="18" customHeight="1" x14ac:dyDescent="0.2">
      <c r="A63" s="18" t="s">
        <v>355</v>
      </c>
      <c r="B63" s="23" t="s">
        <v>107</v>
      </c>
      <c r="C63" s="31" t="s">
        <v>84</v>
      </c>
      <c r="D63" s="55">
        <v>0</v>
      </c>
      <c r="E63" s="55">
        <v>0</v>
      </c>
      <c r="F63" s="59">
        <f t="shared" si="0"/>
        <v>0</v>
      </c>
    </row>
    <row r="64" spans="1:6" ht="18" customHeight="1" x14ac:dyDescent="0.2">
      <c r="A64" s="18" t="s">
        <v>356</v>
      </c>
      <c r="B64" s="23" t="s">
        <v>108</v>
      </c>
      <c r="C64" s="31" t="s">
        <v>85</v>
      </c>
      <c r="D64" s="55">
        <v>0</v>
      </c>
      <c r="E64" s="55">
        <v>0</v>
      </c>
      <c r="F64" s="59">
        <f t="shared" si="0"/>
        <v>0</v>
      </c>
    </row>
    <row r="65" spans="1:6" ht="18" customHeight="1" x14ac:dyDescent="0.2">
      <c r="A65" s="18" t="s">
        <v>357</v>
      </c>
      <c r="B65" s="23" t="s">
        <v>109</v>
      </c>
      <c r="C65" s="31" t="s">
        <v>86</v>
      </c>
      <c r="D65" s="55">
        <v>200</v>
      </c>
      <c r="E65" s="55">
        <v>94</v>
      </c>
      <c r="F65" s="59">
        <f t="shared" si="0"/>
        <v>-106</v>
      </c>
    </row>
    <row r="66" spans="1:6" ht="28.5" customHeight="1" x14ac:dyDescent="0.2">
      <c r="A66" s="18" t="s">
        <v>358</v>
      </c>
      <c r="B66" s="13" t="s">
        <v>110</v>
      </c>
      <c r="C66" s="32" t="s">
        <v>447</v>
      </c>
      <c r="D66" s="57">
        <f>SUM(D61:D65)</f>
        <v>1300</v>
      </c>
      <c r="E66" s="57">
        <f t="shared" ref="E66" si="11">SUM(E61:E65)</f>
        <v>846</v>
      </c>
      <c r="F66" s="57">
        <f t="shared" ref="F66" si="12">SUM(F61:F65)</f>
        <v>-454</v>
      </c>
    </row>
    <row r="67" spans="1:6" ht="18" customHeight="1" x14ac:dyDescent="0.2">
      <c r="A67" s="18" t="s">
        <v>359</v>
      </c>
      <c r="B67" s="13" t="s">
        <v>62</v>
      </c>
      <c r="C67" s="32" t="s">
        <v>448</v>
      </c>
      <c r="D67" s="57">
        <f>SUM(D40+D43+D57+D60+D66)</f>
        <v>5194</v>
      </c>
      <c r="E67" s="57">
        <f t="shared" ref="E67" si="13">SUM(E40+E43+E57+E60+E66)</f>
        <v>4233</v>
      </c>
      <c r="F67" s="57">
        <f t="shared" ref="F67" si="14">SUM(F40+F43+F57+F60+F66)</f>
        <v>-961</v>
      </c>
    </row>
    <row r="68" spans="1:6" ht="18" customHeight="1" x14ac:dyDescent="0.2">
      <c r="A68" s="18" t="s">
        <v>360</v>
      </c>
      <c r="B68" s="23" t="s">
        <v>121</v>
      </c>
      <c r="C68" s="35" t="s">
        <v>113</v>
      </c>
      <c r="D68" s="55">
        <v>0</v>
      </c>
      <c r="E68" s="55">
        <v>0</v>
      </c>
      <c r="F68" s="59">
        <f t="shared" si="0"/>
        <v>0</v>
      </c>
    </row>
    <row r="69" spans="1:6" ht="18" customHeight="1" x14ac:dyDescent="0.2">
      <c r="A69" s="18" t="s">
        <v>361</v>
      </c>
      <c r="B69" s="23" t="s">
        <v>122</v>
      </c>
      <c r="C69" s="35" t="s">
        <v>114</v>
      </c>
      <c r="D69" s="55">
        <v>0</v>
      </c>
      <c r="E69" s="55">
        <v>0</v>
      </c>
      <c r="F69" s="59">
        <f t="shared" si="0"/>
        <v>0</v>
      </c>
    </row>
    <row r="70" spans="1:6" ht="18" customHeight="1" x14ac:dyDescent="0.2">
      <c r="A70" s="18" t="s">
        <v>362</v>
      </c>
      <c r="B70" s="23" t="s">
        <v>123</v>
      </c>
      <c r="C70" s="36" t="s">
        <v>115</v>
      </c>
      <c r="D70" s="55">
        <v>0</v>
      </c>
      <c r="E70" s="55">
        <v>0</v>
      </c>
      <c r="F70" s="59">
        <f t="shared" ref="F70:F110" si="15">E70-D70</f>
        <v>0</v>
      </c>
    </row>
    <row r="71" spans="1:6" ht="27" customHeight="1" x14ac:dyDescent="0.2">
      <c r="A71" s="18" t="s">
        <v>363</v>
      </c>
      <c r="B71" s="23" t="s">
        <v>124</v>
      </c>
      <c r="C71" s="36" t="s">
        <v>116</v>
      </c>
      <c r="D71" s="55">
        <v>0</v>
      </c>
      <c r="E71" s="55">
        <v>0</v>
      </c>
      <c r="F71" s="59">
        <f t="shared" si="15"/>
        <v>0</v>
      </c>
    </row>
    <row r="72" spans="1:6" ht="29.25" customHeight="1" x14ac:dyDescent="0.2">
      <c r="A72" s="18" t="s">
        <v>364</v>
      </c>
      <c r="B72" s="23" t="s">
        <v>125</v>
      </c>
      <c r="C72" s="36" t="s">
        <v>117</v>
      </c>
      <c r="D72" s="55">
        <v>0</v>
      </c>
      <c r="E72" s="55">
        <v>0</v>
      </c>
      <c r="F72" s="59">
        <f t="shared" si="15"/>
        <v>0</v>
      </c>
    </row>
    <row r="73" spans="1:6" ht="18" customHeight="1" x14ac:dyDescent="0.2">
      <c r="A73" s="18" t="s">
        <v>365</v>
      </c>
      <c r="B73" s="23" t="s">
        <v>126</v>
      </c>
      <c r="C73" s="35" t="s">
        <v>118</v>
      </c>
      <c r="D73" s="55">
        <v>0</v>
      </c>
      <c r="E73" s="55">
        <v>0</v>
      </c>
      <c r="F73" s="59">
        <f t="shared" si="15"/>
        <v>0</v>
      </c>
    </row>
    <row r="74" spans="1:6" ht="18" customHeight="1" x14ac:dyDescent="0.2">
      <c r="A74" s="18" t="s">
        <v>366</v>
      </c>
      <c r="B74" s="23" t="s">
        <v>127</v>
      </c>
      <c r="C74" s="35" t="s">
        <v>119</v>
      </c>
      <c r="D74" s="55">
        <v>0</v>
      </c>
      <c r="E74" s="55">
        <v>0</v>
      </c>
      <c r="F74" s="59">
        <f t="shared" si="15"/>
        <v>0</v>
      </c>
    </row>
    <row r="75" spans="1:6" ht="18" customHeight="1" x14ac:dyDescent="0.2">
      <c r="A75" s="18" t="s">
        <v>367</v>
      </c>
      <c r="B75" s="23" t="s">
        <v>128</v>
      </c>
      <c r="C75" s="35" t="s">
        <v>120</v>
      </c>
      <c r="D75" s="55">
        <v>0</v>
      </c>
      <c r="E75" s="55">
        <v>0</v>
      </c>
      <c r="F75" s="59">
        <f t="shared" si="15"/>
        <v>0</v>
      </c>
    </row>
    <row r="76" spans="1:6" ht="18" customHeight="1" x14ac:dyDescent="0.2">
      <c r="A76" s="18" t="s">
        <v>368</v>
      </c>
      <c r="B76" s="13" t="s">
        <v>63</v>
      </c>
      <c r="C76" s="37" t="s">
        <v>449</v>
      </c>
      <c r="D76" s="57">
        <f>SUM(D68:D75)</f>
        <v>0</v>
      </c>
      <c r="E76" s="57">
        <f t="shared" ref="E76:F76" si="16">SUM(E68:E75)</f>
        <v>0</v>
      </c>
      <c r="F76" s="57">
        <f t="shared" si="16"/>
        <v>0</v>
      </c>
    </row>
    <row r="77" spans="1:6" ht="18" customHeight="1" x14ac:dyDescent="0.2">
      <c r="A77" s="18" t="s">
        <v>369</v>
      </c>
      <c r="B77" s="23" t="s">
        <v>136</v>
      </c>
      <c r="C77" s="38" t="s">
        <v>148</v>
      </c>
      <c r="D77" s="55">
        <v>0</v>
      </c>
      <c r="E77" s="55">
        <v>0</v>
      </c>
      <c r="F77" s="59">
        <f t="shared" si="15"/>
        <v>0</v>
      </c>
    </row>
    <row r="78" spans="1:6" ht="18" customHeight="1" x14ac:dyDescent="0.2">
      <c r="A78" s="18" t="s">
        <v>370</v>
      </c>
      <c r="B78" s="23" t="s">
        <v>137</v>
      </c>
      <c r="C78" s="38" t="s">
        <v>149</v>
      </c>
      <c r="D78" s="55">
        <v>0</v>
      </c>
      <c r="E78" s="55">
        <v>0</v>
      </c>
      <c r="F78" s="59">
        <f t="shared" si="15"/>
        <v>0</v>
      </c>
    </row>
    <row r="79" spans="1:6" ht="29.25" customHeight="1" x14ac:dyDescent="0.2">
      <c r="A79" s="18" t="s">
        <v>371</v>
      </c>
      <c r="B79" s="23" t="s">
        <v>138</v>
      </c>
      <c r="C79" s="38" t="s">
        <v>150</v>
      </c>
      <c r="D79" s="55">
        <v>0</v>
      </c>
      <c r="E79" s="55">
        <v>0</v>
      </c>
      <c r="F79" s="59">
        <f t="shared" si="15"/>
        <v>0</v>
      </c>
    </row>
    <row r="80" spans="1:6" ht="28.5" customHeight="1" x14ac:dyDescent="0.2">
      <c r="A80" s="18" t="s">
        <v>372</v>
      </c>
      <c r="B80" s="23" t="s">
        <v>139</v>
      </c>
      <c r="C80" s="38" t="s">
        <v>151</v>
      </c>
      <c r="D80" s="55">
        <v>0</v>
      </c>
      <c r="E80" s="55">
        <v>0</v>
      </c>
      <c r="F80" s="59">
        <f t="shared" si="15"/>
        <v>0</v>
      </c>
    </row>
    <row r="81" spans="1:6" ht="27" customHeight="1" x14ac:dyDescent="0.2">
      <c r="A81" s="18" t="s">
        <v>373</v>
      </c>
      <c r="B81" s="23" t="s">
        <v>140</v>
      </c>
      <c r="C81" s="38" t="s">
        <v>152</v>
      </c>
      <c r="D81" s="55">
        <v>0</v>
      </c>
      <c r="E81" s="55">
        <v>0</v>
      </c>
      <c r="F81" s="59">
        <f t="shared" si="15"/>
        <v>0</v>
      </c>
    </row>
    <row r="82" spans="1:6" ht="26.25" customHeight="1" x14ac:dyDescent="0.2">
      <c r="A82" s="18" t="s">
        <v>374</v>
      </c>
      <c r="B82" s="23" t="s">
        <v>141</v>
      </c>
      <c r="C82" s="38" t="s">
        <v>153</v>
      </c>
      <c r="D82" s="55">
        <v>0</v>
      </c>
      <c r="E82" s="55">
        <v>0</v>
      </c>
      <c r="F82" s="59">
        <f t="shared" si="15"/>
        <v>0</v>
      </c>
    </row>
    <row r="83" spans="1:6" ht="27.75" customHeight="1" x14ac:dyDescent="0.2">
      <c r="A83" s="18" t="s">
        <v>375</v>
      </c>
      <c r="B83" s="23" t="s">
        <v>142</v>
      </c>
      <c r="C83" s="38" t="s">
        <v>154</v>
      </c>
      <c r="D83" s="55">
        <v>0</v>
      </c>
      <c r="E83" s="55">
        <v>0</v>
      </c>
      <c r="F83" s="59">
        <f t="shared" si="15"/>
        <v>0</v>
      </c>
    </row>
    <row r="84" spans="1:6" ht="30" customHeight="1" x14ac:dyDescent="0.2">
      <c r="A84" s="18" t="s">
        <v>376</v>
      </c>
      <c r="B84" s="23" t="s">
        <v>143</v>
      </c>
      <c r="C84" s="38" t="s">
        <v>155</v>
      </c>
      <c r="D84" s="55">
        <v>0</v>
      </c>
      <c r="E84" s="55">
        <v>0</v>
      </c>
      <c r="F84" s="59">
        <f t="shared" si="15"/>
        <v>0</v>
      </c>
    </row>
    <row r="85" spans="1:6" ht="18" customHeight="1" x14ac:dyDescent="0.2">
      <c r="A85" s="18" t="s">
        <v>377</v>
      </c>
      <c r="B85" s="23" t="s">
        <v>144</v>
      </c>
      <c r="C85" s="38" t="s">
        <v>156</v>
      </c>
      <c r="D85" s="55">
        <v>0</v>
      </c>
      <c r="E85" s="55">
        <v>0</v>
      </c>
      <c r="F85" s="59">
        <f t="shared" si="15"/>
        <v>0</v>
      </c>
    </row>
    <row r="86" spans="1:6" ht="18" customHeight="1" x14ac:dyDescent="0.2">
      <c r="A86" s="18" t="s">
        <v>378</v>
      </c>
      <c r="B86" s="23" t="s">
        <v>145</v>
      </c>
      <c r="C86" s="39" t="s">
        <v>157</v>
      </c>
      <c r="D86" s="55">
        <v>0</v>
      </c>
      <c r="E86" s="55">
        <v>0</v>
      </c>
      <c r="F86" s="59">
        <f t="shared" si="15"/>
        <v>0</v>
      </c>
    </row>
    <row r="87" spans="1:6" ht="18" customHeight="1" x14ac:dyDescent="0.2">
      <c r="A87" s="18" t="s">
        <v>379</v>
      </c>
      <c r="B87" s="23" t="s">
        <v>146</v>
      </c>
      <c r="C87" s="38" t="s">
        <v>158</v>
      </c>
      <c r="D87" s="55">
        <v>0</v>
      </c>
      <c r="E87" s="55">
        <v>0</v>
      </c>
      <c r="F87" s="59">
        <f t="shared" si="15"/>
        <v>0</v>
      </c>
    </row>
    <row r="88" spans="1:6" ht="18" customHeight="1" x14ac:dyDescent="0.2">
      <c r="A88" s="18" t="s">
        <v>380</v>
      </c>
      <c r="B88" s="23" t="s">
        <v>147</v>
      </c>
      <c r="C88" s="39" t="s">
        <v>159</v>
      </c>
      <c r="D88" s="55">
        <v>0</v>
      </c>
      <c r="E88" s="55">
        <v>0</v>
      </c>
      <c r="F88" s="59">
        <f t="shared" si="15"/>
        <v>0</v>
      </c>
    </row>
    <row r="89" spans="1:6" ht="18" customHeight="1" x14ac:dyDescent="0.2">
      <c r="A89" s="18" t="s">
        <v>381</v>
      </c>
      <c r="B89" s="13" t="s">
        <v>64</v>
      </c>
      <c r="C89" s="37" t="s">
        <v>450</v>
      </c>
      <c r="D89" s="57">
        <f>SUM(D77:D88)</f>
        <v>0</v>
      </c>
      <c r="E89" s="57">
        <f t="shared" ref="E89:F89" si="17">SUM(E77:E88)</f>
        <v>0</v>
      </c>
      <c r="F89" s="57">
        <f t="shared" si="17"/>
        <v>0</v>
      </c>
    </row>
    <row r="90" spans="1:6" ht="18" customHeight="1" x14ac:dyDescent="0.2">
      <c r="A90" s="18" t="s">
        <v>382</v>
      </c>
      <c r="B90" s="23" t="s">
        <v>129</v>
      </c>
      <c r="C90" s="40" t="s">
        <v>160</v>
      </c>
      <c r="D90" s="55">
        <v>0</v>
      </c>
      <c r="E90" s="55">
        <v>0</v>
      </c>
      <c r="F90" s="59">
        <f t="shared" si="15"/>
        <v>0</v>
      </c>
    </row>
    <row r="91" spans="1:6" ht="18" customHeight="1" x14ac:dyDescent="0.2">
      <c r="A91" s="18" t="s">
        <v>383</v>
      </c>
      <c r="B91" s="23" t="s">
        <v>130</v>
      </c>
      <c r="C91" s="40" t="s">
        <v>161</v>
      </c>
      <c r="D91" s="55">
        <v>0</v>
      </c>
      <c r="E91" s="55">
        <v>0</v>
      </c>
      <c r="F91" s="59">
        <f t="shared" si="15"/>
        <v>0</v>
      </c>
    </row>
    <row r="92" spans="1:6" ht="18" customHeight="1" x14ac:dyDescent="0.2">
      <c r="A92" s="18" t="s">
        <v>384</v>
      </c>
      <c r="B92" s="23" t="s">
        <v>131</v>
      </c>
      <c r="C92" s="40" t="s">
        <v>162</v>
      </c>
      <c r="D92" s="55">
        <v>0</v>
      </c>
      <c r="E92" s="55">
        <v>0</v>
      </c>
      <c r="F92" s="59">
        <f t="shared" si="15"/>
        <v>0</v>
      </c>
    </row>
    <row r="93" spans="1:6" ht="18" customHeight="1" x14ac:dyDescent="0.2">
      <c r="A93" s="18" t="s">
        <v>385</v>
      </c>
      <c r="B93" s="23" t="s">
        <v>132</v>
      </c>
      <c r="C93" s="40" t="s">
        <v>163</v>
      </c>
      <c r="D93" s="55">
        <v>200</v>
      </c>
      <c r="E93" s="55">
        <v>200</v>
      </c>
      <c r="F93" s="59">
        <f t="shared" si="15"/>
        <v>0</v>
      </c>
    </row>
    <row r="94" spans="1:6" ht="18" customHeight="1" x14ac:dyDescent="0.2">
      <c r="A94" s="18" t="s">
        <v>386</v>
      </c>
      <c r="B94" s="23" t="s">
        <v>133</v>
      </c>
      <c r="C94" s="34" t="s">
        <v>164</v>
      </c>
      <c r="D94" s="55">
        <v>0</v>
      </c>
      <c r="E94" s="55">
        <v>0</v>
      </c>
      <c r="F94" s="59">
        <f t="shared" si="15"/>
        <v>0</v>
      </c>
    </row>
    <row r="95" spans="1:6" ht="18" customHeight="1" x14ac:dyDescent="0.2">
      <c r="A95" s="18" t="s">
        <v>424</v>
      </c>
      <c r="B95" s="23" t="s">
        <v>134</v>
      </c>
      <c r="C95" s="34" t="s">
        <v>165</v>
      </c>
      <c r="D95" s="55">
        <v>0</v>
      </c>
      <c r="E95" s="55">
        <v>0</v>
      </c>
      <c r="F95" s="59">
        <f t="shared" si="15"/>
        <v>0</v>
      </c>
    </row>
    <row r="96" spans="1:6" ht="18" customHeight="1" x14ac:dyDescent="0.2">
      <c r="A96" s="18" t="s">
        <v>425</v>
      </c>
      <c r="B96" s="23" t="s">
        <v>135</v>
      </c>
      <c r="C96" s="34" t="s">
        <v>392</v>
      </c>
      <c r="D96" s="55">
        <v>55</v>
      </c>
      <c r="E96" s="55">
        <v>55</v>
      </c>
      <c r="F96" s="59">
        <f t="shared" si="15"/>
        <v>0</v>
      </c>
    </row>
    <row r="97" spans="1:25" ht="18" customHeight="1" x14ac:dyDescent="0.2">
      <c r="A97" s="18" t="s">
        <v>426</v>
      </c>
      <c r="B97" s="13" t="s">
        <v>65</v>
      </c>
      <c r="C97" s="41" t="s">
        <v>451</v>
      </c>
      <c r="D97" s="57">
        <f>SUM(D90:D96)</f>
        <v>255</v>
      </c>
      <c r="E97" s="57">
        <f t="shared" ref="E97:F97" si="18">SUM(E90:E96)</f>
        <v>255</v>
      </c>
      <c r="F97" s="57">
        <f t="shared" si="18"/>
        <v>0</v>
      </c>
    </row>
    <row r="98" spans="1:25" ht="18" customHeight="1" x14ac:dyDescent="0.2">
      <c r="A98" s="18" t="s">
        <v>427</v>
      </c>
      <c r="B98" s="23" t="s">
        <v>167</v>
      </c>
      <c r="C98" s="35" t="s">
        <v>179</v>
      </c>
      <c r="D98" s="55">
        <v>0</v>
      </c>
      <c r="E98" s="55">
        <v>0</v>
      </c>
      <c r="F98" s="59">
        <f t="shared" si="15"/>
        <v>0</v>
      </c>
    </row>
    <row r="99" spans="1:25" ht="18" customHeight="1" x14ac:dyDescent="0.2">
      <c r="A99" s="18" t="s">
        <v>428</v>
      </c>
      <c r="B99" s="23" t="s">
        <v>168</v>
      </c>
      <c r="C99" s="35" t="s">
        <v>180</v>
      </c>
      <c r="D99" s="55">
        <v>0</v>
      </c>
      <c r="E99" s="55">
        <v>0</v>
      </c>
      <c r="F99" s="59">
        <f t="shared" si="15"/>
        <v>0</v>
      </c>
    </row>
    <row r="100" spans="1:25" ht="18" customHeight="1" x14ac:dyDescent="0.2">
      <c r="A100" s="18" t="s">
        <v>429</v>
      </c>
      <c r="B100" s="23" t="s">
        <v>169</v>
      </c>
      <c r="C100" s="35" t="s">
        <v>181</v>
      </c>
      <c r="D100" s="55">
        <v>0</v>
      </c>
      <c r="E100" s="55">
        <v>0</v>
      </c>
      <c r="F100" s="59">
        <f t="shared" si="15"/>
        <v>0</v>
      </c>
    </row>
    <row r="101" spans="1:25" ht="24.75" customHeight="1" x14ac:dyDescent="0.2">
      <c r="A101" s="18" t="s">
        <v>430</v>
      </c>
      <c r="B101" s="23" t="s">
        <v>170</v>
      </c>
      <c r="C101" s="35" t="s">
        <v>182</v>
      </c>
      <c r="D101" s="55">
        <v>0</v>
      </c>
      <c r="E101" s="55">
        <v>0</v>
      </c>
      <c r="F101" s="59">
        <f t="shared" si="15"/>
        <v>0</v>
      </c>
    </row>
    <row r="102" spans="1:25" ht="18" customHeight="1" x14ac:dyDescent="0.2">
      <c r="A102" s="18" t="s">
        <v>431</v>
      </c>
      <c r="B102" s="13" t="s">
        <v>66</v>
      </c>
      <c r="C102" s="37" t="s">
        <v>452</v>
      </c>
      <c r="D102" s="57">
        <f>SUM(D98:D101)</f>
        <v>0</v>
      </c>
      <c r="E102" s="57">
        <f t="shared" ref="E102:F102" si="19">SUM(E98:E101)</f>
        <v>0</v>
      </c>
      <c r="F102" s="57">
        <f t="shared" si="19"/>
        <v>0</v>
      </c>
    </row>
    <row r="103" spans="1:25" ht="25.5" customHeight="1" x14ac:dyDescent="0.2">
      <c r="A103" s="18" t="s">
        <v>432</v>
      </c>
      <c r="B103" s="23" t="s">
        <v>171</v>
      </c>
      <c r="C103" s="35" t="s">
        <v>183</v>
      </c>
      <c r="D103" s="55">
        <v>0</v>
      </c>
      <c r="E103" s="55">
        <v>0</v>
      </c>
      <c r="F103" s="59">
        <f t="shared" si="15"/>
        <v>0</v>
      </c>
    </row>
    <row r="104" spans="1:25" ht="24.75" customHeight="1" x14ac:dyDescent="0.2">
      <c r="A104" s="18" t="s">
        <v>433</v>
      </c>
      <c r="B104" s="23" t="s">
        <v>172</v>
      </c>
      <c r="C104" s="35" t="s">
        <v>184</v>
      </c>
      <c r="D104" s="55">
        <v>0</v>
      </c>
      <c r="E104" s="55">
        <v>0</v>
      </c>
      <c r="F104" s="59">
        <f t="shared" si="15"/>
        <v>0</v>
      </c>
    </row>
    <row r="105" spans="1:25" ht="27" customHeight="1" x14ac:dyDescent="0.2">
      <c r="A105" s="18" t="s">
        <v>434</v>
      </c>
      <c r="B105" s="23" t="s">
        <v>173</v>
      </c>
      <c r="C105" s="35" t="s">
        <v>185</v>
      </c>
      <c r="D105" s="55">
        <v>0</v>
      </c>
      <c r="E105" s="55">
        <v>0</v>
      </c>
      <c r="F105" s="59">
        <f t="shared" si="15"/>
        <v>0</v>
      </c>
    </row>
    <row r="106" spans="1:25" ht="26.25" customHeight="1" x14ac:dyDescent="0.2">
      <c r="A106" s="18" t="s">
        <v>435</v>
      </c>
      <c r="B106" s="23" t="s">
        <v>174</v>
      </c>
      <c r="C106" s="35" t="s">
        <v>186</v>
      </c>
      <c r="D106" s="55">
        <v>0</v>
      </c>
      <c r="E106" s="55">
        <v>0</v>
      </c>
      <c r="F106" s="59">
        <f t="shared" si="15"/>
        <v>0</v>
      </c>
    </row>
    <row r="107" spans="1:25" ht="25.5" customHeight="1" x14ac:dyDescent="0.2">
      <c r="A107" s="18" t="s">
        <v>436</v>
      </c>
      <c r="B107" s="23" t="s">
        <v>175</v>
      </c>
      <c r="C107" s="35" t="s">
        <v>187</v>
      </c>
      <c r="D107" s="55">
        <v>0</v>
      </c>
      <c r="E107" s="55">
        <v>0</v>
      </c>
      <c r="F107" s="59">
        <f t="shared" si="15"/>
        <v>0</v>
      </c>
    </row>
    <row r="108" spans="1:25" ht="25.5" customHeight="1" x14ac:dyDescent="0.2">
      <c r="A108" s="18" t="s">
        <v>437</v>
      </c>
      <c r="B108" s="23" t="s">
        <v>176</v>
      </c>
      <c r="C108" s="35" t="s">
        <v>188</v>
      </c>
      <c r="D108" s="55">
        <v>0</v>
      </c>
      <c r="E108" s="55">
        <v>0</v>
      </c>
      <c r="F108" s="59">
        <f t="shared" si="15"/>
        <v>0</v>
      </c>
    </row>
    <row r="109" spans="1:25" ht="18" customHeight="1" x14ac:dyDescent="0.2">
      <c r="A109" s="18" t="s">
        <v>438</v>
      </c>
      <c r="B109" s="23" t="s">
        <v>177</v>
      </c>
      <c r="C109" s="35" t="s">
        <v>189</v>
      </c>
      <c r="D109" s="55">
        <v>0</v>
      </c>
      <c r="E109" s="55">
        <v>0</v>
      </c>
      <c r="F109" s="59">
        <f t="shared" si="15"/>
        <v>0</v>
      </c>
    </row>
    <row r="110" spans="1:25" ht="25.5" customHeight="1" x14ac:dyDescent="0.2">
      <c r="A110" s="18" t="s">
        <v>439</v>
      </c>
      <c r="B110" s="23" t="s">
        <v>178</v>
      </c>
      <c r="C110" s="35" t="s">
        <v>190</v>
      </c>
      <c r="D110" s="55">
        <v>0</v>
      </c>
      <c r="E110" s="55">
        <v>0</v>
      </c>
      <c r="F110" s="59">
        <f t="shared" si="15"/>
        <v>0</v>
      </c>
    </row>
    <row r="111" spans="1:25" ht="18" customHeight="1" x14ac:dyDescent="0.2">
      <c r="A111" s="18" t="s">
        <v>440</v>
      </c>
      <c r="B111" s="13" t="s">
        <v>67</v>
      </c>
      <c r="C111" s="42" t="s">
        <v>453</v>
      </c>
      <c r="D111" s="58">
        <f>SUM(D103:D110)</f>
        <v>0</v>
      </c>
      <c r="E111" s="58">
        <f t="shared" ref="E111" si="20">SUM(E103:E110)</f>
        <v>0</v>
      </c>
      <c r="F111" s="58">
        <f t="shared" ref="F111" si="21">SUM(F103:F110)</f>
        <v>0</v>
      </c>
    </row>
    <row r="112" spans="1:25" ht="18" customHeight="1" x14ac:dyDescent="0.2">
      <c r="A112" s="18" t="s">
        <v>441</v>
      </c>
      <c r="B112" s="14" t="s">
        <v>191</v>
      </c>
      <c r="C112" s="43" t="s">
        <v>454</v>
      </c>
      <c r="D112" s="57">
        <f>SUM(D23+D28+D67+D76+D89+D97+D102+D111)</f>
        <v>34810</v>
      </c>
      <c r="E112" s="57">
        <f t="shared" ref="E112" si="22">SUM(E23+E28+E67+E76+E89+E97+E102+E111)</f>
        <v>35661</v>
      </c>
      <c r="F112" s="57">
        <f t="shared" ref="F112" si="23">SUM(F23+F28+F67+F76+F89+F97+F102+F111)</f>
        <v>851</v>
      </c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</row>
    <row r="113" spans="1:6" ht="18" customHeight="1" x14ac:dyDescent="0.2">
      <c r="A113" s="18" t="s">
        <v>456</v>
      </c>
      <c r="B113" s="14" t="s">
        <v>459</v>
      </c>
      <c r="C113" s="43" t="s">
        <v>460</v>
      </c>
      <c r="D113" s="57">
        <v>0</v>
      </c>
      <c r="E113" s="57">
        <v>0</v>
      </c>
      <c r="F113" s="57">
        <v>0</v>
      </c>
    </row>
    <row r="114" spans="1:6" ht="18" customHeight="1" x14ac:dyDescent="0.2">
      <c r="A114" s="18" t="s">
        <v>457</v>
      </c>
      <c r="B114" s="14" t="s">
        <v>458</v>
      </c>
      <c r="C114" s="43" t="s">
        <v>461</v>
      </c>
      <c r="D114" s="57">
        <f>SUM(D112:D113)</f>
        <v>34810</v>
      </c>
      <c r="E114" s="57">
        <f t="shared" ref="E114" si="24">SUM(E112:E113)</f>
        <v>35661</v>
      </c>
      <c r="F114" s="57">
        <f t="shared" ref="F114" si="25">SUM(F112:F113)</f>
        <v>851</v>
      </c>
    </row>
    <row r="116" spans="1:6" ht="18" customHeight="1" x14ac:dyDescent="0.2">
      <c r="D116" s="45"/>
    </row>
  </sheetData>
  <mergeCells count="1">
    <mergeCell ref="E3:F3"/>
  </mergeCells>
  <phoneticPr fontId="10" type="noConversion"/>
  <pageMargins left="0.43307086614173229" right="0.23622047244094491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01</vt:lpstr>
      <vt:lpstr>Munka1</vt:lpstr>
      <vt:lpstr>'01'!Nyomtatási_cím</vt:lpstr>
      <vt:lpstr>'01'!Nyomtatási_terület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2020-06-17T13:23:00Z</cp:lastPrinted>
  <dcterms:created xsi:type="dcterms:W3CDTF">1998-12-06T10:54:59Z</dcterms:created>
  <dcterms:modified xsi:type="dcterms:W3CDTF">2020-06-17T13:23:03Z</dcterms:modified>
</cp:coreProperties>
</file>