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E18" i="22" l="1"/>
  <c r="F18" i="22"/>
  <c r="G18" i="22"/>
  <c r="H18" i="22"/>
  <c r="I18" i="22"/>
  <c r="J18" i="22"/>
  <c r="K18" i="22"/>
  <c r="L18" i="22"/>
  <c r="M18" i="22"/>
  <c r="N18" i="22"/>
  <c r="O18" i="22"/>
  <c r="P18" i="22"/>
  <c r="Q18" i="22"/>
  <c r="E17" i="22"/>
  <c r="F17" i="22"/>
  <c r="G17" i="22"/>
  <c r="H17" i="22"/>
  <c r="I17" i="22"/>
  <c r="J17" i="22"/>
  <c r="K17" i="22"/>
  <c r="L17" i="22"/>
  <c r="M17" i="22"/>
  <c r="N17" i="22"/>
  <c r="O17" i="22"/>
  <c r="L13" i="22" l="1"/>
  <c r="L10" i="22"/>
  <c r="L16" i="22" s="1"/>
  <c r="J13" i="22"/>
  <c r="J10" i="22"/>
  <c r="J16" i="22" s="1"/>
  <c r="H13" i="22"/>
  <c r="H10" i="22"/>
  <c r="F13" i="22"/>
  <c r="F10" i="22"/>
  <c r="F16" i="22" s="1"/>
  <c r="D17" i="22"/>
  <c r="D13" i="22"/>
  <c r="D10" i="22"/>
  <c r="D16" i="22" l="1"/>
  <c r="H16" i="22"/>
  <c r="D18" i="22"/>
  <c r="O13" i="22"/>
  <c r="N13" i="22"/>
  <c r="M13" i="22"/>
  <c r="K13" i="22"/>
  <c r="I13" i="22"/>
  <c r="G13" i="22"/>
  <c r="E13" i="22"/>
  <c r="Q13" i="22" s="1"/>
  <c r="O10" i="22"/>
  <c r="O16" i="22" s="1"/>
  <c r="N10" i="22"/>
  <c r="N16" i="22" s="1"/>
  <c r="M10" i="22"/>
  <c r="K10" i="22"/>
  <c r="I10" i="22"/>
  <c r="G10" i="22"/>
  <c r="G16" i="22" s="1"/>
  <c r="E10" i="22"/>
  <c r="Q15" i="22"/>
  <c r="Q14" i="22"/>
  <c r="P15" i="22"/>
  <c r="P14" i="22"/>
  <c r="Q12" i="22"/>
  <c r="Q11" i="22"/>
  <c r="Q17" i="22" s="1"/>
  <c r="P12" i="22"/>
  <c r="P11" i="22"/>
  <c r="P17" i="22" s="1"/>
  <c r="P13" i="22"/>
  <c r="M16" i="22" l="1"/>
  <c r="K16" i="22"/>
  <c r="I16" i="22"/>
  <c r="E16" i="22"/>
  <c r="Q10" i="22"/>
  <c r="Q16" i="22" s="1"/>
  <c r="P10" i="22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<sst xmlns="http://schemas.openxmlformats.org/spreadsheetml/2006/main" count="35" uniqueCount="18">
  <si>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</si>
  <si>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</si>
  <si>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</si>
  <si>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</si>
  <si>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</si>
  <si>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</si>
  <si>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</si>
  <si>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</si>
  <si>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</si>
  <si>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</si>
  <si>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</si>
  <si>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</si>
  <si>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</si>
  <si>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</si>
  <si>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Módosított előirányzat</t>
  </si>
  <si>
    <t>2.melléklet folytatása</t>
  </si>
  <si>
    <t>Tény 2014.12.31.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</si>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</sst>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2" fillId="0" borderId="24" xfId="0" applyNumberFormat="1" applyFont="1" applyBorder="1" applyAlignment="1"/>
    <xf numFmtId="3" fontId="2" fillId="0" borderId="25" xfId="0" applyNumberFormat="1" applyFont="1" applyBorder="1" applyAlignment="1"/>
    <xf numFmtId="3" fontId="4" fillId="0" borderId="26" xfId="0" applyNumberFormat="1" applyFont="1" applyBorder="1" applyAlignment="1"/>
    <xf numFmtId="3" fontId="4" fillId="0" borderId="27" xfId="0" applyNumberFormat="1" applyFont="1" applyBorder="1" applyAlignment="1"/>
    <xf numFmtId="3" fontId="2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5" xfId="0" applyNumberFormat="1" applyFont="1" applyBorder="1" applyAlignment="1"/>
    <xf numFmtId="3" fontId="5" fillId="0" borderId="4" xfId="0" applyNumberFormat="1" applyFont="1" applyBorder="1" applyAlignment="1"/>
    <xf numFmtId="3" fontId="5" fillId="0" borderId="36" xfId="0" applyNumberFormat="1" applyFont="1" applyBorder="1" applyAlignment="1"/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3" fontId="2" fillId="0" borderId="53" xfId="0" applyNumberFormat="1" applyFont="1" applyBorder="1" applyAlignment="1"/>
    <xf numFmtId="3" fontId="5" fillId="0" borderId="54" xfId="0" applyNumberFormat="1" applyFont="1" applyBorder="1" applyAlignment="1"/>
    <xf numFmtId="3" fontId="5" fillId="0" borderId="55" xfId="0" applyNumberFormat="1" applyFont="1" applyBorder="1" applyAlignment="1"/>
    <xf numFmtId="3" fontId="2" fillId="0" borderId="51" xfId="0" applyNumberFormat="1" applyFont="1" applyBorder="1" applyAlignment="1"/>
    <xf numFmtId="3" fontId="5" fillId="0" borderId="56" xfId="0" applyNumberFormat="1" applyFont="1" applyBorder="1" applyAlignment="1"/>
    <xf numFmtId="3" fontId="2" fillId="0" borderId="57" xfId="0" applyNumberFormat="1" applyFont="1" applyBorder="1" applyAlignment="1"/>
    <xf numFmtId="3" fontId="5" fillId="0" borderId="57" xfId="0" applyNumberFormat="1" applyFont="1" applyBorder="1" applyAlignment="1"/>
    <xf numFmtId="3" fontId="5" fillId="0" borderId="21" xfId="0" applyNumberFormat="1" applyFont="1" applyBorder="1" applyAlignment="1"/>
    <xf numFmtId="3" fontId="5" fillId="0" borderId="23" xfId="0" applyNumberFormat="1" applyFont="1" applyBorder="1" applyAlignment="1"/>
    <xf numFmtId="3" fontId="5" fillId="0" borderId="27" xfId="0" applyNumberFormat="1" applyFont="1" applyBorder="1" applyAlignment="1"/>
    <xf numFmtId="3" fontId="5" fillId="0" borderId="5" xfId="0" applyNumberFormat="1" applyFont="1" applyBorder="1" applyAlignment="1"/>
    <xf numFmtId="3" fontId="2" fillId="0" borderId="52" xfId="0" applyNumberFormat="1" applyFont="1" applyBorder="1" applyAlignment="1"/>
    <xf numFmtId="3" fontId="5" fillId="0" borderId="20" xfId="0" applyNumberFormat="1" applyFont="1" applyBorder="1" applyAlignment="1"/>
    <xf numFmtId="3" fontId="5" fillId="0" borderId="22" xfId="0" applyNumberFormat="1" applyFont="1" applyBorder="1" applyAlignment="1"/>
    <xf numFmtId="3" fontId="5" fillId="0" borderId="26" xfId="0" applyNumberFormat="1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3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U14" sqref="U14"/>
    </sheetView>
  </sheetViews>
  <sheetFormatPr defaultRowHeight="12.75" x14ac:dyDescent="0.2"/>
  <cols>
    <col min="16" max="17" width="9.7109375" customWidth="1"/>
  </cols>
  <sheetData>
    <row r="1" spans="1:17" x14ac:dyDescent="0.2">
      <c r="A1" s="89" t="s">
        <v>15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100" t="s">
        <v>17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7" ht="13.5" thickBot="1" x14ac:dyDescent="0.25">
      <c r="P6" s="83" t="s">
        <v>0</v>
      </c>
      <c r="Q6" s="83"/>
    </row>
    <row r="7" spans="1:17" ht="13.5" thickTop="1" x14ac:dyDescent="0.2">
      <c r="A7" s="91"/>
      <c r="B7" s="92"/>
      <c r="C7" s="93"/>
      <c r="D7" s="77" t="s">
        <v>4</v>
      </c>
      <c r="E7" s="78"/>
      <c r="F7" s="70" t="s">
        <v>12</v>
      </c>
      <c r="G7" s="71"/>
      <c r="H7" s="77" t="s">
        <v>5</v>
      </c>
      <c r="I7" s="78"/>
      <c r="J7" s="74" t="s">
        <v>10</v>
      </c>
      <c r="K7" s="75"/>
      <c r="L7" s="75"/>
      <c r="M7" s="76"/>
      <c r="N7" s="88" t="s">
        <v>11</v>
      </c>
      <c r="O7" s="71"/>
      <c r="P7" s="84" t="s">
        <v>1</v>
      </c>
      <c r="Q7" s="85"/>
    </row>
    <row r="8" spans="1:17" x14ac:dyDescent="0.2">
      <c r="A8" s="94"/>
      <c r="B8" s="95"/>
      <c r="C8" s="96"/>
      <c r="D8" s="79"/>
      <c r="E8" s="80"/>
      <c r="F8" s="72"/>
      <c r="G8" s="73"/>
      <c r="H8" s="79"/>
      <c r="I8" s="80"/>
      <c r="J8" s="61" t="s">
        <v>6</v>
      </c>
      <c r="K8" s="62"/>
      <c r="L8" s="63" t="s">
        <v>7</v>
      </c>
      <c r="M8" s="64"/>
      <c r="N8" s="72"/>
      <c r="O8" s="73"/>
      <c r="P8" s="86"/>
      <c r="Q8" s="87"/>
    </row>
    <row r="9" spans="1:17" s="3" customFormat="1" ht="23.25" thickBot="1" x14ac:dyDescent="0.25">
      <c r="A9" s="97"/>
      <c r="B9" s="98"/>
      <c r="C9" s="99"/>
      <c r="D9" s="5" t="s">
        <v>14</v>
      </c>
      <c r="E9" s="6" t="s">
        <v>16</v>
      </c>
      <c r="F9" s="5" t="s">
        <v>14</v>
      </c>
      <c r="G9" s="6" t="s">
        <v>16</v>
      </c>
      <c r="H9" s="5" t="s">
        <v>14</v>
      </c>
      <c r="I9" s="6" t="s">
        <v>16</v>
      </c>
      <c r="J9" s="5" t="s">
        <v>14</v>
      </c>
      <c r="K9" s="41" t="s">
        <v>16</v>
      </c>
      <c r="L9" s="42" t="s">
        <v>14</v>
      </c>
      <c r="M9" s="6" t="s">
        <v>16</v>
      </c>
      <c r="N9" s="5" t="s">
        <v>14</v>
      </c>
      <c r="O9" s="6" t="s">
        <v>16</v>
      </c>
      <c r="P9" s="21" t="s">
        <v>14</v>
      </c>
      <c r="Q9" s="22" t="s">
        <v>16</v>
      </c>
    </row>
    <row r="10" spans="1:17" ht="13.5" thickTop="1" x14ac:dyDescent="0.2">
      <c r="A10" s="101" t="s">
        <v>2</v>
      </c>
      <c r="B10" s="102"/>
      <c r="C10" s="102"/>
      <c r="D10" s="43">
        <f t="shared" ref="D10" si="0">D11+D12</f>
        <v>52041</v>
      </c>
      <c r="E10" s="34">
        <f t="shared" ref="E10:O10" si="1">E11+E12</f>
        <v>44046</v>
      </c>
      <c r="F10" s="35">
        <f t="shared" ref="F10" si="2">F11+F12</f>
        <v>12256</v>
      </c>
      <c r="G10" s="24">
        <f t="shared" si="1"/>
        <v>10013</v>
      </c>
      <c r="H10" s="43">
        <f t="shared" ref="H10" si="3">H11+H12</f>
        <v>48517</v>
      </c>
      <c r="I10" s="34">
        <f t="shared" si="1"/>
        <v>39977</v>
      </c>
      <c r="J10" s="35">
        <f t="shared" ref="J10" si="4">J11+J12</f>
        <v>75451</v>
      </c>
      <c r="K10" s="23">
        <f t="shared" si="1"/>
        <v>69949</v>
      </c>
      <c r="L10" s="43">
        <f t="shared" ref="L10" si="5">L11+L12</f>
        <v>15376</v>
      </c>
      <c r="M10" s="34">
        <f t="shared" si="1"/>
        <v>15347</v>
      </c>
      <c r="N10" s="33">
        <f t="shared" si="1"/>
        <v>17144</v>
      </c>
      <c r="O10" s="34">
        <f t="shared" si="1"/>
        <v>14929</v>
      </c>
      <c r="P10" s="23">
        <f t="shared" ref="P10:P15" si="6">D10+F10+H10+L10+N10+J10</f>
        <v>220785</v>
      </c>
      <c r="Q10" s="24">
        <f t="shared" ref="Q10:Q15" si="7">E10+G10+I10+M10+O10+K10</f>
        <v>194261</v>
      </c>
    </row>
    <row r="11" spans="1:17" x14ac:dyDescent="0.2">
      <c r="A11" s="67" t="s">
        <v>8</v>
      </c>
      <c r="B11" s="68"/>
      <c r="C11" s="69"/>
      <c r="D11" s="44">
        <v>52041</v>
      </c>
      <c r="E11" s="12">
        <v>44046</v>
      </c>
      <c r="F11" s="13">
        <v>12256</v>
      </c>
      <c r="G11" s="50">
        <v>10013</v>
      </c>
      <c r="H11" s="44">
        <v>45400</v>
      </c>
      <c r="I11" s="12">
        <v>36860</v>
      </c>
      <c r="J11" s="13">
        <v>75451</v>
      </c>
      <c r="K11" s="55">
        <v>69949</v>
      </c>
      <c r="L11" s="44">
        <v>9519</v>
      </c>
      <c r="M11" s="12">
        <v>9490</v>
      </c>
      <c r="N11" s="11">
        <v>17144</v>
      </c>
      <c r="O11" s="12">
        <v>14929</v>
      </c>
      <c r="P11" s="25">
        <f t="shared" si="6"/>
        <v>211811</v>
      </c>
      <c r="Q11" s="26">
        <f t="shared" si="7"/>
        <v>185287</v>
      </c>
    </row>
    <row r="12" spans="1:17" x14ac:dyDescent="0.2">
      <c r="A12" s="67" t="s">
        <v>9</v>
      </c>
      <c r="B12" s="68"/>
      <c r="C12" s="69"/>
      <c r="D12" s="45"/>
      <c r="E12" s="15"/>
      <c r="F12" s="16"/>
      <c r="G12" s="51"/>
      <c r="H12" s="45">
        <v>3117</v>
      </c>
      <c r="I12" s="15">
        <v>3117</v>
      </c>
      <c r="J12" s="16"/>
      <c r="K12" s="56"/>
      <c r="L12" s="45">
        <v>5857</v>
      </c>
      <c r="M12" s="15">
        <v>5857</v>
      </c>
      <c r="N12" s="14"/>
      <c r="O12" s="15"/>
      <c r="P12" s="27">
        <f t="shared" si="6"/>
        <v>8974</v>
      </c>
      <c r="Q12" s="28">
        <f t="shared" si="7"/>
        <v>8974</v>
      </c>
    </row>
    <row r="13" spans="1:17" x14ac:dyDescent="0.2">
      <c r="A13" s="81" t="s">
        <v>13</v>
      </c>
      <c r="B13" s="82"/>
      <c r="C13" s="82"/>
      <c r="D13" s="46">
        <f t="shared" ref="D13" si="8">D14+D15</f>
        <v>30220</v>
      </c>
      <c r="E13" s="37">
        <f t="shared" ref="E13:O13" si="9">E14+E15</f>
        <v>29193</v>
      </c>
      <c r="F13" s="38">
        <f t="shared" ref="F13" si="10">F14+F15</f>
        <v>8310</v>
      </c>
      <c r="G13" s="30">
        <f t="shared" si="9"/>
        <v>8015</v>
      </c>
      <c r="H13" s="46">
        <f t="shared" ref="H13" si="11">H14+H15</f>
        <v>11849</v>
      </c>
      <c r="I13" s="37">
        <f t="shared" si="9"/>
        <v>9662</v>
      </c>
      <c r="J13" s="38">
        <f t="shared" ref="J13" si="12">J14+J15</f>
        <v>1490</v>
      </c>
      <c r="K13" s="29">
        <f t="shared" si="9"/>
        <v>488</v>
      </c>
      <c r="L13" s="46">
        <f t="shared" ref="L13" si="13">L14+L15</f>
        <v>22</v>
      </c>
      <c r="M13" s="37">
        <f t="shared" si="9"/>
        <v>22</v>
      </c>
      <c r="N13" s="36">
        <f t="shared" si="9"/>
        <v>0</v>
      </c>
      <c r="O13" s="37">
        <f t="shared" si="9"/>
        <v>0</v>
      </c>
      <c r="P13" s="29">
        <f t="shared" si="6"/>
        <v>51891</v>
      </c>
      <c r="Q13" s="30">
        <f>E13+G13+I13+M13+O13+K13</f>
        <v>47380</v>
      </c>
    </row>
    <row r="14" spans="1:17" x14ac:dyDescent="0.2">
      <c r="A14" s="67" t="s">
        <v>8</v>
      </c>
      <c r="B14" s="68"/>
      <c r="C14" s="69"/>
      <c r="D14" s="47">
        <v>30220</v>
      </c>
      <c r="E14" s="18">
        <v>29193</v>
      </c>
      <c r="F14" s="19">
        <v>8310</v>
      </c>
      <c r="G14" s="52">
        <v>8015</v>
      </c>
      <c r="H14" s="47">
        <v>11849</v>
      </c>
      <c r="I14" s="18">
        <v>9662</v>
      </c>
      <c r="J14" s="19">
        <v>1490</v>
      </c>
      <c r="K14" s="57">
        <v>488</v>
      </c>
      <c r="L14" s="47">
        <v>22</v>
      </c>
      <c r="M14" s="18">
        <v>22</v>
      </c>
      <c r="N14" s="17"/>
      <c r="O14" s="18"/>
      <c r="P14" s="31">
        <f t="shared" si="6"/>
        <v>51891</v>
      </c>
      <c r="Q14" s="32">
        <f t="shared" si="7"/>
        <v>47380</v>
      </c>
    </row>
    <row r="15" spans="1:17" ht="13.5" thickBot="1" x14ac:dyDescent="0.25">
      <c r="A15" s="67" t="s">
        <v>9</v>
      </c>
      <c r="B15" s="68"/>
      <c r="C15" s="69"/>
      <c r="D15" s="44"/>
      <c r="E15" s="12"/>
      <c r="F15" s="13"/>
      <c r="G15" s="50"/>
      <c r="H15" s="44"/>
      <c r="I15" s="12"/>
      <c r="J15" s="13"/>
      <c r="K15" s="55"/>
      <c r="L15" s="44"/>
      <c r="M15" s="12"/>
      <c r="N15" s="11"/>
      <c r="O15" s="12"/>
      <c r="P15" s="25">
        <f t="shared" si="6"/>
        <v>0</v>
      </c>
      <c r="Q15" s="26">
        <f t="shared" si="7"/>
        <v>0</v>
      </c>
    </row>
    <row r="16" spans="1:17" ht="14.25" thickTop="1" thickBot="1" x14ac:dyDescent="0.25">
      <c r="A16" s="65" t="s">
        <v>1</v>
      </c>
      <c r="B16" s="66"/>
      <c r="C16" s="66"/>
      <c r="D16" s="48">
        <f t="shared" ref="D16:M16" si="14">SUM(D10,D13,)</f>
        <v>82261</v>
      </c>
      <c r="E16" s="8">
        <f t="shared" si="14"/>
        <v>73239</v>
      </c>
      <c r="F16" s="54">
        <f t="shared" si="14"/>
        <v>20566</v>
      </c>
      <c r="G16" s="10">
        <f t="shared" si="14"/>
        <v>18028</v>
      </c>
      <c r="H16" s="48">
        <f t="shared" si="14"/>
        <v>60366</v>
      </c>
      <c r="I16" s="8">
        <f t="shared" si="14"/>
        <v>49639</v>
      </c>
      <c r="J16" s="54">
        <f t="shared" si="14"/>
        <v>76941</v>
      </c>
      <c r="K16" s="8">
        <f t="shared" si="14"/>
        <v>70437</v>
      </c>
      <c r="L16" s="9">
        <f t="shared" si="14"/>
        <v>15398</v>
      </c>
      <c r="M16" s="8">
        <f t="shared" si="14"/>
        <v>15369</v>
      </c>
      <c r="N16" s="7">
        <f>SUM(N10,N13)</f>
        <v>17144</v>
      </c>
      <c r="O16" s="8">
        <f>SUM(O10,O13,)</f>
        <v>14929</v>
      </c>
      <c r="P16" s="9">
        <f>SUM(P10,P13)</f>
        <v>272676</v>
      </c>
      <c r="Q16" s="10">
        <f>SUM(Q10,Q13,)</f>
        <v>241641</v>
      </c>
    </row>
    <row r="17" spans="1:17" ht="14.25" thickTop="1" thickBot="1" x14ac:dyDescent="0.25">
      <c r="A17" s="58" t="s">
        <v>8</v>
      </c>
      <c r="B17" s="59"/>
      <c r="C17" s="60"/>
      <c r="D17" s="49">
        <f>D11+D14</f>
        <v>82261</v>
      </c>
      <c r="E17" s="39">
        <f t="shared" ref="E17:Q17" si="15">E11+E14</f>
        <v>73239</v>
      </c>
      <c r="F17" s="53">
        <f t="shared" si="15"/>
        <v>20566</v>
      </c>
      <c r="G17" s="49">
        <f t="shared" si="15"/>
        <v>18028</v>
      </c>
      <c r="H17" s="40">
        <f t="shared" si="15"/>
        <v>57249</v>
      </c>
      <c r="I17" s="49">
        <f t="shared" si="15"/>
        <v>46522</v>
      </c>
      <c r="J17" s="40">
        <f t="shared" si="15"/>
        <v>76941</v>
      </c>
      <c r="K17" s="39">
        <f t="shared" si="15"/>
        <v>70437</v>
      </c>
      <c r="L17" s="53">
        <f t="shared" si="15"/>
        <v>9541</v>
      </c>
      <c r="M17" s="49">
        <f t="shared" si="15"/>
        <v>9512</v>
      </c>
      <c r="N17" s="40">
        <f t="shared" si="15"/>
        <v>17144</v>
      </c>
      <c r="O17" s="49">
        <f t="shared" si="15"/>
        <v>14929</v>
      </c>
      <c r="P17" s="40">
        <f t="shared" si="15"/>
        <v>263702</v>
      </c>
      <c r="Q17" s="39">
        <f t="shared" si="15"/>
        <v>232667</v>
      </c>
    </row>
    <row r="18" spans="1:17" ht="14.25" thickTop="1" thickBot="1" x14ac:dyDescent="0.25">
      <c r="A18" s="58" t="s">
        <v>9</v>
      </c>
      <c r="B18" s="59"/>
      <c r="C18" s="60"/>
      <c r="D18" s="20">
        <f>D12+D15</f>
        <v>0</v>
      </c>
      <c r="E18" s="39">
        <f t="shared" ref="E18:Q18" si="16">E12+E15</f>
        <v>0</v>
      </c>
      <c r="F18" s="20">
        <f t="shared" si="16"/>
        <v>0</v>
      </c>
      <c r="G18" s="39">
        <f t="shared" si="16"/>
        <v>0</v>
      </c>
      <c r="H18" s="40">
        <f t="shared" si="16"/>
        <v>3117</v>
      </c>
      <c r="I18" s="53">
        <f t="shared" si="16"/>
        <v>3117</v>
      </c>
      <c r="J18" s="20">
        <f t="shared" si="16"/>
        <v>0</v>
      </c>
      <c r="K18" s="39">
        <f t="shared" si="16"/>
        <v>0</v>
      </c>
      <c r="L18" s="20">
        <f t="shared" si="16"/>
        <v>5857</v>
      </c>
      <c r="M18" s="39">
        <f t="shared" si="16"/>
        <v>5857</v>
      </c>
      <c r="N18" s="20">
        <f t="shared" si="16"/>
        <v>0</v>
      </c>
      <c r="O18" s="39">
        <f t="shared" si="16"/>
        <v>0</v>
      </c>
      <c r="P18" s="20">
        <f t="shared" si="16"/>
        <v>8974</v>
      </c>
      <c r="Q18" s="39">
        <f t="shared" si="16"/>
        <v>8974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P6:Q6"/>
    <mergeCell ref="P7:Q8"/>
    <mergeCell ref="A12:C12"/>
    <mergeCell ref="N7:O8"/>
    <mergeCell ref="A1:Q1"/>
    <mergeCell ref="A5:Q5"/>
    <mergeCell ref="A7:C9"/>
    <mergeCell ref="A3:Q3"/>
    <mergeCell ref="A10:C10"/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</mergeCells>
  <phoneticPr fontId="1" type="noConversion"/>
  <pageMargins left="0.43" right="0.3" top="1" bottom="1" header="0.5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2014-11-21T11:18:20Z</cp:lastPrinted>
  <dcterms:created xsi:type="dcterms:W3CDTF">2006-01-17T11:47:21Z</dcterms:created>
  <dcterms:modified xsi:type="dcterms:W3CDTF">2015-05-14T15:46:05Z</dcterms:modified>
</cp:coreProperties>
</file>