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P5" i="1" l="1"/>
  <c r="Q5" i="1"/>
  <c r="R5" i="1"/>
  <c r="S5" i="1"/>
  <c r="AH5" i="1"/>
  <c r="AI5" i="1"/>
  <c r="AJ5" i="1"/>
  <c r="AK5" i="1"/>
  <c r="P6" i="1"/>
  <c r="Q6" i="1"/>
  <c r="R6" i="1"/>
  <c r="S6" i="1"/>
  <c r="AH6" i="1"/>
  <c r="AI6" i="1"/>
  <c r="AI13" i="1" s="1"/>
  <c r="AJ6" i="1"/>
  <c r="AK6" i="1"/>
  <c r="P7" i="1"/>
  <c r="Q7" i="1"/>
  <c r="R7" i="1"/>
  <c r="S7" i="1"/>
  <c r="AH7" i="1"/>
  <c r="AI7" i="1"/>
  <c r="AJ7" i="1"/>
  <c r="AK7" i="1"/>
  <c r="P8" i="1"/>
  <c r="Q8" i="1"/>
  <c r="R8" i="1"/>
  <c r="S8" i="1"/>
  <c r="AH8" i="1"/>
  <c r="AI8" i="1"/>
  <c r="AJ8" i="1"/>
  <c r="AK8" i="1"/>
  <c r="P9" i="1"/>
  <c r="Q9" i="1"/>
  <c r="R9" i="1"/>
  <c r="S9" i="1"/>
  <c r="AH9" i="1"/>
  <c r="AI9" i="1"/>
  <c r="AJ9" i="1"/>
  <c r="AK9" i="1"/>
  <c r="P10" i="1"/>
  <c r="Q10" i="1"/>
  <c r="R10" i="1"/>
  <c r="S10" i="1"/>
  <c r="AH10" i="1"/>
  <c r="AI10" i="1"/>
  <c r="AJ10" i="1"/>
  <c r="AK10" i="1"/>
  <c r="P11" i="1"/>
  <c r="Q11" i="1"/>
  <c r="R11" i="1"/>
  <c r="S11" i="1"/>
  <c r="AH11" i="1"/>
  <c r="AI11" i="1"/>
  <c r="AJ11" i="1"/>
  <c r="AK11" i="1"/>
  <c r="P12" i="1"/>
  <c r="Q12" i="1"/>
  <c r="R12" i="1"/>
  <c r="S12" i="1"/>
  <c r="AH12" i="1"/>
  <c r="AI12" i="1"/>
  <c r="AJ12" i="1"/>
  <c r="AK12" i="1"/>
  <c r="D13" i="1"/>
  <c r="E13" i="1"/>
  <c r="F13" i="1"/>
  <c r="F40" i="1" s="1"/>
  <c r="G13" i="1"/>
  <c r="H13" i="1"/>
  <c r="I13" i="1"/>
  <c r="I40" i="1" s="1"/>
  <c r="J13" i="1"/>
  <c r="J40" i="1" s="1"/>
  <c r="K13" i="1"/>
  <c r="K40" i="1" s="1"/>
  <c r="L13" i="1"/>
  <c r="M13" i="1"/>
  <c r="N13" i="1"/>
  <c r="O13" i="1"/>
  <c r="P13" i="1"/>
  <c r="Q13" i="1"/>
  <c r="R13" i="1"/>
  <c r="S13" i="1"/>
  <c r="V13" i="1"/>
  <c r="W13" i="1"/>
  <c r="X13" i="1"/>
  <c r="Y13" i="1"/>
  <c r="Z13" i="1"/>
  <c r="AA13" i="1"/>
  <c r="AB13" i="1"/>
  <c r="AJ13" i="1" s="1"/>
  <c r="AC13" i="1"/>
  <c r="AK13" i="1" s="1"/>
  <c r="AD13" i="1"/>
  <c r="AE13" i="1"/>
  <c r="AF13" i="1"/>
  <c r="AG13" i="1"/>
  <c r="AH13" i="1"/>
  <c r="P14" i="1"/>
  <c r="Q14" i="1"/>
  <c r="R14" i="1"/>
  <c r="S14" i="1"/>
  <c r="AH14" i="1"/>
  <c r="AI14" i="1"/>
  <c r="AJ14" i="1"/>
  <c r="AK14" i="1"/>
  <c r="P15" i="1"/>
  <c r="Q15" i="1"/>
  <c r="R15" i="1"/>
  <c r="S15" i="1"/>
  <c r="AH15" i="1"/>
  <c r="AI15" i="1"/>
  <c r="AJ15" i="1"/>
  <c r="AK15" i="1"/>
  <c r="P16" i="1"/>
  <c r="Q16" i="1"/>
  <c r="R16" i="1"/>
  <c r="S16" i="1"/>
  <c r="AH16" i="1"/>
  <c r="AI16" i="1"/>
  <c r="AJ16" i="1"/>
  <c r="AK16" i="1"/>
  <c r="P17" i="1"/>
  <c r="Q17" i="1"/>
  <c r="R17" i="1"/>
  <c r="S17" i="1"/>
  <c r="AH17" i="1"/>
  <c r="AI17" i="1"/>
  <c r="AJ17" i="1"/>
  <c r="AK17" i="1"/>
  <c r="P18" i="1"/>
  <c r="Q18" i="1"/>
  <c r="R18" i="1"/>
  <c r="S18" i="1"/>
  <c r="AH18" i="1"/>
  <c r="AI18" i="1"/>
  <c r="AJ18" i="1"/>
  <c r="AK18" i="1"/>
  <c r="P19" i="1"/>
  <c r="Q19" i="1"/>
  <c r="R19" i="1"/>
  <c r="S19" i="1"/>
  <c r="AH19" i="1"/>
  <c r="AI19" i="1"/>
  <c r="AJ19" i="1"/>
  <c r="AK19" i="1"/>
  <c r="D20" i="1"/>
  <c r="P20" i="1" s="1"/>
  <c r="E20" i="1"/>
  <c r="E22" i="1" s="1"/>
  <c r="F20" i="1"/>
  <c r="R20" i="1" s="1"/>
  <c r="G20" i="1"/>
  <c r="G22" i="1" s="1"/>
  <c r="H20" i="1"/>
  <c r="I20" i="1"/>
  <c r="I41" i="1" s="1"/>
  <c r="J20" i="1"/>
  <c r="K20" i="1"/>
  <c r="S20" i="1" s="1"/>
  <c r="L20" i="1"/>
  <c r="M20" i="1"/>
  <c r="M22" i="1" s="1"/>
  <c r="N20" i="1"/>
  <c r="N22" i="1" s="1"/>
  <c r="N42" i="1" s="1"/>
  <c r="O20" i="1"/>
  <c r="O22" i="1" s="1"/>
  <c r="V20" i="1"/>
  <c r="W20" i="1"/>
  <c r="X20" i="1"/>
  <c r="Y20" i="1"/>
  <c r="Y22" i="1" s="1"/>
  <c r="Y42" i="1" s="1"/>
  <c r="Z20" i="1"/>
  <c r="Z22" i="1" s="1"/>
  <c r="AA20" i="1"/>
  <c r="AA41" i="1" s="1"/>
  <c r="AB20" i="1"/>
  <c r="AC20" i="1"/>
  <c r="AD20" i="1"/>
  <c r="AD41" i="1" s="1"/>
  <c r="AE20" i="1"/>
  <c r="AF20" i="1"/>
  <c r="AF22" i="1" s="1"/>
  <c r="AG20" i="1"/>
  <c r="AG22" i="1" s="1"/>
  <c r="AK20" i="1"/>
  <c r="P21" i="1"/>
  <c r="Q21" i="1"/>
  <c r="R21" i="1"/>
  <c r="S21" i="1"/>
  <c r="AH21" i="1"/>
  <c r="AI21" i="1"/>
  <c r="AJ21" i="1"/>
  <c r="AK21" i="1"/>
  <c r="F22" i="1"/>
  <c r="H22" i="1"/>
  <c r="P23" i="1"/>
  <c r="Q23" i="1"/>
  <c r="R23" i="1"/>
  <c r="S23" i="1"/>
  <c r="AH23" i="1"/>
  <c r="AI23" i="1"/>
  <c r="AJ23" i="1"/>
  <c r="AK23" i="1"/>
  <c r="P24" i="1"/>
  <c r="Q24" i="1"/>
  <c r="R24" i="1"/>
  <c r="S24" i="1"/>
  <c r="AH24" i="1"/>
  <c r="AI24" i="1"/>
  <c r="AJ24" i="1"/>
  <c r="AK24" i="1"/>
  <c r="P25" i="1"/>
  <c r="Q25" i="1"/>
  <c r="R25" i="1"/>
  <c r="S25" i="1"/>
  <c r="AH25" i="1"/>
  <c r="AI25" i="1"/>
  <c r="AJ25" i="1"/>
  <c r="AK25" i="1"/>
  <c r="P26" i="1"/>
  <c r="Q26" i="1"/>
  <c r="R26" i="1"/>
  <c r="S26" i="1"/>
  <c r="AH26" i="1"/>
  <c r="AI26" i="1"/>
  <c r="AJ26" i="1"/>
  <c r="AK26" i="1"/>
  <c r="P27" i="1"/>
  <c r="Q27" i="1"/>
  <c r="R27" i="1"/>
  <c r="S27" i="1"/>
  <c r="AH27" i="1"/>
  <c r="AI27" i="1"/>
  <c r="AJ27" i="1"/>
  <c r="AK27" i="1"/>
  <c r="P28" i="1"/>
  <c r="Q28" i="1"/>
  <c r="R28" i="1"/>
  <c r="S28" i="1"/>
  <c r="AH28" i="1"/>
  <c r="AI28" i="1"/>
  <c r="AJ28" i="1"/>
  <c r="AK28" i="1"/>
  <c r="P29" i="1"/>
  <c r="Q29" i="1"/>
  <c r="R29" i="1"/>
  <c r="S29" i="1"/>
  <c r="AH29" i="1"/>
  <c r="AI29" i="1"/>
  <c r="AJ29" i="1"/>
  <c r="AK29" i="1"/>
  <c r="D30" i="1"/>
  <c r="E30" i="1"/>
  <c r="E39" i="1" s="1"/>
  <c r="F30" i="1"/>
  <c r="F39" i="1" s="1"/>
  <c r="G30" i="1"/>
  <c r="G39" i="1" s="1"/>
  <c r="H30" i="1"/>
  <c r="I30" i="1"/>
  <c r="J30" i="1"/>
  <c r="J39" i="1" s="1"/>
  <c r="K30" i="1"/>
  <c r="L30" i="1"/>
  <c r="M30" i="1"/>
  <c r="M39" i="1" s="1"/>
  <c r="N30" i="1"/>
  <c r="N39" i="1" s="1"/>
  <c r="O30" i="1"/>
  <c r="O39" i="1" s="1"/>
  <c r="V30" i="1"/>
  <c r="W30" i="1"/>
  <c r="X30" i="1"/>
  <c r="Y30" i="1"/>
  <c r="Z30" i="1"/>
  <c r="AA30" i="1"/>
  <c r="AA39" i="1" s="1"/>
  <c r="AB30" i="1"/>
  <c r="AJ30" i="1" s="1"/>
  <c r="AC30" i="1"/>
  <c r="AK30" i="1" s="1"/>
  <c r="AD30" i="1"/>
  <c r="AE30" i="1"/>
  <c r="AF30" i="1"/>
  <c r="AG30" i="1"/>
  <c r="AH30" i="1"/>
  <c r="P31" i="1"/>
  <c r="Q31" i="1"/>
  <c r="R31" i="1"/>
  <c r="S31" i="1"/>
  <c r="AH31" i="1"/>
  <c r="AI31" i="1"/>
  <c r="AJ31" i="1"/>
  <c r="AK31" i="1"/>
  <c r="P32" i="1"/>
  <c r="Q32" i="1"/>
  <c r="R32" i="1"/>
  <c r="S32" i="1"/>
  <c r="AH32" i="1"/>
  <c r="AI32" i="1"/>
  <c r="AJ32" i="1"/>
  <c r="AK32" i="1"/>
  <c r="P33" i="1"/>
  <c r="Q33" i="1"/>
  <c r="R33" i="1"/>
  <c r="S33" i="1"/>
  <c r="AH33" i="1"/>
  <c r="AI33" i="1"/>
  <c r="AJ33" i="1"/>
  <c r="AK33" i="1"/>
  <c r="P34" i="1"/>
  <c r="Q34" i="1"/>
  <c r="R34" i="1"/>
  <c r="S34" i="1"/>
  <c r="AH34" i="1"/>
  <c r="AI34" i="1"/>
  <c r="AJ34" i="1"/>
  <c r="AK34" i="1"/>
  <c r="P35" i="1"/>
  <c r="Q35" i="1"/>
  <c r="R35" i="1"/>
  <c r="S35" i="1"/>
  <c r="AH35" i="1"/>
  <c r="AI35" i="1"/>
  <c r="AJ35" i="1"/>
  <c r="AK35" i="1"/>
  <c r="P36" i="1"/>
  <c r="Q36" i="1"/>
  <c r="R36" i="1"/>
  <c r="S36" i="1"/>
  <c r="AH36" i="1"/>
  <c r="AI36" i="1"/>
  <c r="AJ36" i="1"/>
  <c r="AK36" i="1"/>
  <c r="D37" i="1"/>
  <c r="D39" i="1" s="1"/>
  <c r="E37" i="1"/>
  <c r="Q37" i="1" s="1"/>
  <c r="F37" i="1"/>
  <c r="F41" i="1" s="1"/>
  <c r="G37" i="1"/>
  <c r="H37" i="1"/>
  <c r="I37" i="1"/>
  <c r="J37" i="1"/>
  <c r="J41" i="1" s="1"/>
  <c r="K37" i="1"/>
  <c r="S37" i="1" s="1"/>
  <c r="L37" i="1"/>
  <c r="L39" i="1" s="1"/>
  <c r="M37" i="1"/>
  <c r="N37" i="1"/>
  <c r="N41" i="1" s="1"/>
  <c r="O37" i="1"/>
  <c r="V37" i="1"/>
  <c r="W37" i="1"/>
  <c r="W39" i="1" s="1"/>
  <c r="X37" i="1"/>
  <c r="Y37" i="1"/>
  <c r="Y41" i="1" s="1"/>
  <c r="Z37" i="1"/>
  <c r="AA37" i="1"/>
  <c r="AB37" i="1"/>
  <c r="AC37" i="1"/>
  <c r="AD37" i="1"/>
  <c r="AE37" i="1"/>
  <c r="AE39" i="1" s="1"/>
  <c r="AF37" i="1"/>
  <c r="AF39" i="1" s="1"/>
  <c r="AG37" i="1"/>
  <c r="AG41" i="1" s="1"/>
  <c r="AJ37" i="1"/>
  <c r="P38" i="1"/>
  <c r="Q38" i="1"/>
  <c r="R38" i="1"/>
  <c r="S38" i="1"/>
  <c r="AH38" i="1"/>
  <c r="AI38" i="1"/>
  <c r="AJ38" i="1"/>
  <c r="AK38" i="1"/>
  <c r="I39" i="1"/>
  <c r="X39" i="1"/>
  <c r="Y39" i="1"/>
  <c r="Z39" i="1"/>
  <c r="H40" i="1"/>
  <c r="M40" i="1"/>
  <c r="N40" i="1"/>
  <c r="V40" i="1"/>
  <c r="X40" i="1"/>
  <c r="Y40" i="1"/>
  <c r="Z40" i="1"/>
  <c r="AA40" i="1"/>
  <c r="AD40" i="1"/>
  <c r="AF40" i="1"/>
  <c r="AG40" i="1"/>
  <c r="G41" i="1"/>
  <c r="H41" i="1"/>
  <c r="O41" i="1"/>
  <c r="AB41" i="1"/>
  <c r="AG42" i="1" l="1"/>
  <c r="Q39" i="1"/>
  <c r="Z42" i="1"/>
  <c r="AA22" i="1"/>
  <c r="AH40" i="1"/>
  <c r="G40" i="1"/>
  <c r="AF42" i="1"/>
  <c r="AJ20" i="1"/>
  <c r="AD39" i="1"/>
  <c r="AH37" i="1"/>
  <c r="AE41" i="1"/>
  <c r="AI20" i="1"/>
  <c r="L41" i="1"/>
  <c r="E40" i="1"/>
  <c r="Q40" i="1" s="1"/>
  <c r="AK37" i="1"/>
  <c r="R37" i="1"/>
  <c r="R39" i="1"/>
  <c r="AH20" i="1"/>
  <c r="F42" i="1"/>
  <c r="M42" i="1"/>
  <c r="AG39" i="1"/>
  <c r="AE40" i="1"/>
  <c r="W40" i="1"/>
  <c r="AI40" i="1" s="1"/>
  <c r="Z41" i="1"/>
  <c r="O40" i="1"/>
  <c r="H39" i="1"/>
  <c r="P39" i="1" s="1"/>
  <c r="L40" i="1"/>
  <c r="D40" i="1"/>
  <c r="E42" i="1"/>
  <c r="AA42" i="1"/>
  <c r="S40" i="1"/>
  <c r="AI39" i="1"/>
  <c r="R40" i="1"/>
  <c r="R41" i="1"/>
  <c r="O42" i="1"/>
  <c r="G42" i="1"/>
  <c r="P40" i="1"/>
  <c r="X22" i="1"/>
  <c r="AI30" i="1"/>
  <c r="AE22" i="1"/>
  <c r="AE42" i="1" s="1"/>
  <c r="L22" i="1"/>
  <c r="L42" i="1" s="1"/>
  <c r="D22" i="1"/>
  <c r="V39" i="1"/>
  <c r="K39" i="1"/>
  <c r="S39" i="1" s="1"/>
  <c r="AD22" i="1"/>
  <c r="AD42" i="1" s="1"/>
  <c r="V22" i="1"/>
  <c r="K22" i="1"/>
  <c r="AF41" i="1"/>
  <c r="X41" i="1"/>
  <c r="M41" i="1"/>
  <c r="E41" i="1"/>
  <c r="Q41" i="1" s="1"/>
  <c r="AC39" i="1"/>
  <c r="AK39" i="1" s="1"/>
  <c r="AI37" i="1"/>
  <c r="P37" i="1"/>
  <c r="AC22" i="1"/>
  <c r="J22" i="1"/>
  <c r="J42" i="1" s="1"/>
  <c r="R42" i="1" s="1"/>
  <c r="Q20" i="1"/>
  <c r="AJ41" i="1"/>
  <c r="P30" i="1"/>
  <c r="W22" i="1"/>
  <c r="W41" i="1"/>
  <c r="AI41" i="1" s="1"/>
  <c r="D41" i="1"/>
  <c r="AB39" i="1"/>
  <c r="AJ39" i="1" s="1"/>
  <c r="S30" i="1"/>
  <c r="AB22" i="1"/>
  <c r="AB42" i="1" s="1"/>
  <c r="I22" i="1"/>
  <c r="I42" i="1" s="1"/>
  <c r="V41" i="1"/>
  <c r="AH41" i="1" s="1"/>
  <c r="K41" i="1"/>
  <c r="S41" i="1" s="1"/>
  <c r="AC40" i="1"/>
  <c r="AK40" i="1" s="1"/>
  <c r="R30" i="1"/>
  <c r="AC41" i="1"/>
  <c r="AK41" i="1" s="1"/>
  <c r="AB40" i="1"/>
  <c r="AJ40" i="1" s="1"/>
  <c r="Q30" i="1"/>
  <c r="AH39" i="1" l="1"/>
  <c r="H42" i="1"/>
  <c r="Q42" i="1"/>
  <c r="P41" i="1"/>
  <c r="AI22" i="1"/>
  <c r="W42" i="1"/>
  <c r="AI42" i="1" s="1"/>
  <c r="P22" i="1"/>
  <c r="D42" i="1"/>
  <c r="R22" i="1"/>
  <c r="AK22" i="1"/>
  <c r="AC42" i="1"/>
  <c r="AK42" i="1" s="1"/>
  <c r="S22" i="1"/>
  <c r="K42" i="1"/>
  <c r="S42" i="1" s="1"/>
  <c r="AH22" i="1"/>
  <c r="V42" i="1"/>
  <c r="AH42" i="1" s="1"/>
  <c r="X42" i="1"/>
  <c r="AJ42" i="1" s="1"/>
  <c r="AJ22" i="1"/>
  <c r="Q22" i="1"/>
  <c r="P42" i="1" l="1"/>
</calcChain>
</file>

<file path=xl/sharedStrings.xml><?xml version="1.0" encoding="utf-8"?>
<sst xmlns="http://schemas.openxmlformats.org/spreadsheetml/2006/main" count="106" uniqueCount="67">
  <si>
    <t xml:space="preserve">        Ezer Ft-ban</t>
  </si>
  <si>
    <t xml:space="preserve">Megnevezés </t>
  </si>
  <si>
    <t>I. Működési bevételek</t>
  </si>
  <si>
    <t>I. Személyi juttatás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</si>
  <si>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</si>
  <si>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</si>
  <si>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</si>
  <si>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</si>
  <si>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</si>
  <si>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</si>
  <si>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</si>
  <si>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</si>
  <si>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</si>
  <si>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</si>
  <si>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</si>
  <si>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</si>
  <si>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</si>
  <si>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</si>
  <si>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</si>
  <si>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</si>
  <si>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VII. Államháztartáson kívülről átvett pénzeszközök </t>
  </si>
  <si>
    <t>II. Önkormányzatok sajátos működési bevételei</t>
  </si>
  <si>
    <t>III. Az önkorm. általános működésének és ágazati feladatainak támogatása</t>
  </si>
  <si>
    <t xml:space="preserve">IV. Központosított előirányzatok </t>
  </si>
  <si>
    <t xml:space="preserve">V. Önkormányzat kiegészítő támogatásai </t>
  </si>
  <si>
    <t xml:space="preserve">A. MŰKÖDÉSI KÖLTSÉGVETÉSI BEVÉTELEK ÖSSZESEN </t>
  </si>
  <si>
    <t>IV. Értékpapír kibocsátás, értékesítés, beváltás</t>
  </si>
  <si>
    <t xml:space="preserve">V. Hitel, kölcsön felvétele </t>
  </si>
  <si>
    <t xml:space="preserve">C. MŰKÖDÉSI BEVÉTELEK MINDÖSSZESEN (A+B) </t>
  </si>
  <si>
    <t>II. Központi költségvetésből kapott támogatás</t>
  </si>
  <si>
    <t xml:space="preserve">D. FELHALMOZÁSI KÖLTSÉGVETÉSI BEVÉTELEK ÖSSZESEN </t>
  </si>
  <si>
    <t>V. Hitel, kölcsön felvétel</t>
  </si>
  <si>
    <t xml:space="preserve">F. FELHALMOZÁSI BEVÉTELEK MINDÖSSZESEN (D+E) </t>
  </si>
  <si>
    <t xml:space="preserve">II. Munkaadót terhelő járulékok és szoc. Hozzájár. adó </t>
  </si>
  <si>
    <t xml:space="preserve">VI. Általános tartalék </t>
  </si>
  <si>
    <t xml:space="preserve">VII. Céltartalék </t>
  </si>
  <si>
    <t>A. MŰKÖDÉSI KÖLTSÉGVETÉSI KIADÁSOK ÖSSZESEN</t>
  </si>
  <si>
    <t xml:space="preserve">II. Értékpapír vásárlás </t>
  </si>
  <si>
    <t xml:space="preserve">III. Irányító szervi támogatás kiutalása </t>
  </si>
  <si>
    <t xml:space="preserve">IV. Hitel, kölcsön törlesztése </t>
  </si>
  <si>
    <t xml:space="preserve">C. MŰKÖDÉSI KIADÁSOK MINDÖSSZESEN (A+B) </t>
  </si>
  <si>
    <t xml:space="preserve">IV. Általános tartalék </t>
  </si>
  <si>
    <t xml:space="preserve">V. Céltartalék </t>
  </si>
  <si>
    <t>II. Pénzügyi lízing tőketörlesztése</t>
  </si>
  <si>
    <t xml:space="preserve">IV.  Értékpapír vásárlása </t>
  </si>
  <si>
    <t xml:space="preserve">V. Hitel, kölcsön törlesztése </t>
  </si>
  <si>
    <t xml:space="preserve">F. FELHALMOZÁSI KIADÁSOK MINDÖSSZESEN (D+E) </t>
  </si>
  <si>
    <t xml:space="preserve">D. FELHALMOZÁSI KÖLTSÉGVETÉSI KIADÁSOK </t>
  </si>
  <si>
    <t xml:space="preserve">III.Egyéb költségvetési támogatás államházt.belülről </t>
  </si>
  <si>
    <t>Eredeti ei.</t>
  </si>
  <si>
    <t>III. Irányító szerv támogatása</t>
  </si>
  <si>
    <t xml:space="preserve">II. Költségv.-i hiány belső finansz.-ra szolgáló kv.-i, váll.-i maradvány igénybevétele </t>
  </si>
  <si>
    <t>Ebből: pénzeszköz átadás államháztartáson kívülre</t>
  </si>
  <si>
    <t>B. Finanszírozási működési bevételek összesen</t>
  </si>
  <si>
    <t>E. Finanszírozási felhalmozási bevételek összesen</t>
  </si>
  <si>
    <t>G. KÖLTSÉGVETÉSI BEVÉTELEK ÖSSZESEN (A+D)</t>
  </si>
  <si>
    <t>H. FINANSZÍROZÁSI BEVÉTELEK ÖSSZESEN (B+E)</t>
  </si>
  <si>
    <t>I. BEVÉTELEK MINDÖSSZESEN (G+H)</t>
  </si>
  <si>
    <t>H. FINANSZÍROZÁSI KIADÁSOK ÖSSZESEN (B+E)</t>
  </si>
  <si>
    <t>I. KIADÁSOK MINDÖSSZESEN (G+H)</t>
  </si>
  <si>
    <t>G. KÖLTSÉGVETÉSI KIADÁSOK ÖSSZESEN (A+D)</t>
  </si>
  <si>
    <t>Módosított ei.</t>
  </si>
  <si>
    <t>Teljesítés</t>
  </si>
  <si>
    <t>Mód.jav.ei.</t>
  </si>
  <si>
    <t xml:space="preserve">VI. Működési célú támogatások államháztartáson belülről </t>
  </si>
  <si>
    <t xml:space="preserve">B. Finanszírozási működési kiadások összesen </t>
  </si>
  <si>
    <t xml:space="preserve">E. Finanszírozási felhalm. kiadások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</si>
</sst>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3" fontId="3" fillId="0" borderId="1" xfId="0" applyNumberFormat="1" applyFont="1" applyBorder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/>
    <xf numFmtId="0" fontId="5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view="pageLayout" zoomScaleNormal="100" workbookViewId="0">
      <selection activeCell="Z1" sqref="A1:IV2"/>
    </sheetView>
  </sheetViews>
  <sheetFormatPr defaultRowHeight="12.75" x14ac:dyDescent="0.2"/>
  <cols>
    <col min="3" max="3" width="27.140625" customWidth="1"/>
    <col min="4" max="7" width="10" customWidth="1"/>
    <col min="8" max="15" width="9.5703125" customWidth="1"/>
    <col min="16" max="19" width="10.28515625" customWidth="1"/>
    <col min="20" max="20" width="6.5703125" customWidth="1"/>
    <col min="21" max="21" width="37.85546875" customWidth="1"/>
    <col min="22" max="22" width="8.85546875" customWidth="1"/>
    <col min="23" max="25" width="10" customWidth="1"/>
    <col min="26" max="26" width="9" customWidth="1"/>
    <col min="27" max="29" width="10" customWidth="1"/>
    <col min="31" max="33" width="10.140625" customWidth="1"/>
    <col min="34" max="34" width="10.7109375" customWidth="1"/>
    <col min="35" max="35" width="10.140625" customWidth="1"/>
  </cols>
  <sheetData>
    <row r="1" spans="1:37" ht="12" customHeight="1" x14ac:dyDescent="0.2">
      <c r="AH1" s="103" t="s">
        <v>0</v>
      </c>
      <c r="AI1" s="103"/>
    </row>
    <row r="2" spans="1:37" ht="14.25" customHeight="1" x14ac:dyDescent="0.2">
      <c r="A2" s="63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64"/>
      <c r="T2" s="102" t="s">
        <v>19</v>
      </c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</row>
    <row r="3" spans="1:37" ht="37.5" customHeight="1" x14ac:dyDescent="0.2">
      <c r="A3" s="97" t="s">
        <v>1</v>
      </c>
      <c r="B3" s="97"/>
      <c r="C3" s="97"/>
      <c r="D3" s="104" t="s">
        <v>14</v>
      </c>
      <c r="E3" s="105"/>
      <c r="F3" s="105"/>
      <c r="G3" s="106"/>
      <c r="H3" s="104" t="s">
        <v>15</v>
      </c>
      <c r="I3" s="105"/>
      <c r="J3" s="105"/>
      <c r="K3" s="106"/>
      <c r="L3" s="104" t="s">
        <v>16</v>
      </c>
      <c r="M3" s="105"/>
      <c r="N3" s="105"/>
      <c r="O3" s="106"/>
      <c r="P3" s="104" t="s">
        <v>17</v>
      </c>
      <c r="Q3" s="105"/>
      <c r="R3" s="105"/>
      <c r="S3" s="106"/>
      <c r="T3" s="98" t="s">
        <v>1</v>
      </c>
      <c r="U3" s="98"/>
      <c r="V3" s="45" t="s">
        <v>14</v>
      </c>
      <c r="W3" s="46"/>
      <c r="X3" s="46"/>
      <c r="Y3" s="47"/>
      <c r="Z3" s="45" t="s">
        <v>15</v>
      </c>
      <c r="AA3" s="46"/>
      <c r="AB3" s="46"/>
      <c r="AC3" s="47"/>
      <c r="AD3" s="45" t="s">
        <v>16</v>
      </c>
      <c r="AE3" s="46"/>
      <c r="AF3" s="46"/>
      <c r="AG3" s="47"/>
      <c r="AH3" s="107" t="s">
        <v>17</v>
      </c>
      <c r="AI3" s="107"/>
      <c r="AJ3" s="107"/>
      <c r="AK3" s="107"/>
    </row>
    <row r="4" spans="1:37" ht="25.5" customHeight="1" x14ac:dyDescent="0.2">
      <c r="A4" s="48"/>
      <c r="B4" s="49"/>
      <c r="C4" s="50"/>
      <c r="D4" s="14" t="s">
        <v>49</v>
      </c>
      <c r="E4" s="14" t="s">
        <v>61</v>
      </c>
      <c r="F4" s="14" t="s">
        <v>62</v>
      </c>
      <c r="G4" s="14" t="s">
        <v>63</v>
      </c>
      <c r="H4" s="14" t="s">
        <v>49</v>
      </c>
      <c r="I4" s="14" t="s">
        <v>61</v>
      </c>
      <c r="J4" s="14" t="s">
        <v>62</v>
      </c>
      <c r="K4" s="14" t="s">
        <v>63</v>
      </c>
      <c r="L4" s="14" t="s">
        <v>49</v>
      </c>
      <c r="M4" s="14" t="s">
        <v>61</v>
      </c>
      <c r="N4" s="14" t="s">
        <v>62</v>
      </c>
      <c r="O4" s="14" t="s">
        <v>63</v>
      </c>
      <c r="P4" s="14" t="s">
        <v>49</v>
      </c>
      <c r="Q4" s="14" t="s">
        <v>61</v>
      </c>
      <c r="R4" s="14" t="s">
        <v>62</v>
      </c>
      <c r="S4" s="14" t="s">
        <v>63</v>
      </c>
      <c r="T4" s="51"/>
      <c r="U4" s="52"/>
      <c r="V4" s="14" t="s">
        <v>49</v>
      </c>
      <c r="W4" s="14" t="s">
        <v>61</v>
      </c>
      <c r="X4" s="14" t="s">
        <v>62</v>
      </c>
      <c r="Y4" s="14" t="s">
        <v>63</v>
      </c>
      <c r="Z4" s="14" t="s">
        <v>49</v>
      </c>
      <c r="AA4" s="14" t="s">
        <v>61</v>
      </c>
      <c r="AB4" s="14" t="s">
        <v>62</v>
      </c>
      <c r="AC4" s="14" t="s">
        <v>63</v>
      </c>
      <c r="AD4" s="14" t="s">
        <v>49</v>
      </c>
      <c r="AE4" s="14" t="s">
        <v>61</v>
      </c>
      <c r="AF4" s="14" t="s">
        <v>62</v>
      </c>
      <c r="AG4" s="14" t="s">
        <v>63</v>
      </c>
      <c r="AH4" s="14" t="s">
        <v>49</v>
      </c>
      <c r="AI4" s="14" t="s">
        <v>61</v>
      </c>
      <c r="AJ4" s="14" t="s">
        <v>62</v>
      </c>
      <c r="AK4" s="14" t="s">
        <v>63</v>
      </c>
    </row>
    <row r="5" spans="1:37" ht="13.5" customHeight="1" x14ac:dyDescent="0.2">
      <c r="A5" s="65" t="s">
        <v>2</v>
      </c>
      <c r="B5" s="66"/>
      <c r="C5" s="67"/>
      <c r="D5" s="4"/>
      <c r="E5" s="4"/>
      <c r="F5" s="33">
        <v>673</v>
      </c>
      <c r="G5" s="33">
        <v>1448</v>
      </c>
      <c r="H5" s="4"/>
      <c r="I5" s="4"/>
      <c r="J5" s="4"/>
      <c r="K5" s="4"/>
      <c r="L5" s="4"/>
      <c r="M5" s="4"/>
      <c r="N5" s="4"/>
      <c r="O5" s="4"/>
      <c r="P5" s="1">
        <f>D5+H5+L5</f>
        <v>0</v>
      </c>
      <c r="Q5" s="1">
        <f>E5+I5+M5</f>
        <v>0</v>
      </c>
      <c r="R5" s="1">
        <f t="shared" ref="R5:S20" si="0">F5+J5+N5</f>
        <v>673</v>
      </c>
      <c r="S5" s="1">
        <f t="shared" si="0"/>
        <v>1448</v>
      </c>
      <c r="T5" s="65" t="s">
        <v>3</v>
      </c>
      <c r="U5" s="67"/>
      <c r="V5" s="33">
        <v>205746</v>
      </c>
      <c r="W5" s="33">
        <v>222670</v>
      </c>
      <c r="X5" s="33">
        <v>99433</v>
      </c>
      <c r="Y5" s="33">
        <v>222670</v>
      </c>
      <c r="Z5" s="4"/>
      <c r="AA5" s="4"/>
      <c r="AB5" s="4"/>
      <c r="AC5" s="4"/>
      <c r="AD5" s="4"/>
      <c r="AE5" s="4"/>
      <c r="AF5" s="4"/>
      <c r="AG5" s="4"/>
      <c r="AH5" s="1">
        <f>V5+Z5+AD5</f>
        <v>205746</v>
      </c>
      <c r="AI5" s="1">
        <f>W5+AA5+AE5</f>
        <v>222670</v>
      </c>
      <c r="AJ5" s="1">
        <f t="shared" ref="AJ5:AK20" si="1">X5+AB5+AF5</f>
        <v>99433</v>
      </c>
      <c r="AK5" s="1">
        <f t="shared" si="1"/>
        <v>222670</v>
      </c>
    </row>
    <row r="6" spans="1:37" ht="15" customHeight="1" x14ac:dyDescent="0.2">
      <c r="A6" s="39" t="s">
        <v>21</v>
      </c>
      <c r="B6" s="40"/>
      <c r="C6" s="41"/>
      <c r="D6" s="30"/>
      <c r="E6" s="30"/>
      <c r="F6" s="30"/>
      <c r="G6" s="30"/>
      <c r="H6" s="30"/>
      <c r="I6" s="30"/>
      <c r="J6" s="30"/>
      <c r="K6" s="30"/>
      <c r="L6" s="3"/>
      <c r="M6" s="3"/>
      <c r="N6" s="3"/>
      <c r="O6" s="3"/>
      <c r="P6" s="1">
        <f t="shared" ref="P6:P42" si="2">D6+H6+L6</f>
        <v>0</v>
      </c>
      <c r="Q6" s="1">
        <f t="shared" ref="Q6:S42" si="3">E6+I6+M6</f>
        <v>0</v>
      </c>
      <c r="R6" s="1">
        <f t="shared" si="0"/>
        <v>0</v>
      </c>
      <c r="S6" s="1">
        <f t="shared" si="0"/>
        <v>0</v>
      </c>
      <c r="T6" s="3" t="s">
        <v>33</v>
      </c>
      <c r="U6" s="3"/>
      <c r="V6" s="33">
        <v>54472</v>
      </c>
      <c r="W6" s="33">
        <v>59041</v>
      </c>
      <c r="X6" s="33">
        <v>28034</v>
      </c>
      <c r="Y6" s="33">
        <v>65041</v>
      </c>
      <c r="Z6" s="3"/>
      <c r="AA6" s="3"/>
      <c r="AB6" s="3"/>
      <c r="AC6" s="3"/>
      <c r="AD6" s="3"/>
      <c r="AE6" s="3"/>
      <c r="AF6" s="3"/>
      <c r="AG6" s="3"/>
      <c r="AH6" s="1">
        <f t="shared" ref="AH6:AH42" si="4">V6+Z6+AD6</f>
        <v>54472</v>
      </c>
      <c r="AI6" s="1">
        <f t="shared" ref="AI6:AK42" si="5">W6+AA6+AE6</f>
        <v>59041</v>
      </c>
      <c r="AJ6" s="1">
        <f t="shared" si="1"/>
        <v>28034</v>
      </c>
      <c r="AK6" s="1">
        <f t="shared" si="1"/>
        <v>65041</v>
      </c>
    </row>
    <row r="7" spans="1:37" ht="32.25" customHeight="1" x14ac:dyDescent="0.2">
      <c r="A7" s="58" t="s">
        <v>22</v>
      </c>
      <c r="B7" s="60"/>
      <c r="C7" s="59"/>
      <c r="D7" s="30">
        <v>318100</v>
      </c>
      <c r="E7" s="30">
        <v>318100</v>
      </c>
      <c r="F7" s="30">
        <v>159446</v>
      </c>
      <c r="G7" s="30">
        <v>318496</v>
      </c>
      <c r="H7" s="6"/>
      <c r="I7" s="6"/>
      <c r="J7" s="6"/>
      <c r="K7" s="6"/>
      <c r="L7" s="6"/>
      <c r="M7" s="6"/>
      <c r="N7" s="6"/>
      <c r="O7" s="6"/>
      <c r="P7" s="1">
        <f t="shared" si="2"/>
        <v>318100</v>
      </c>
      <c r="Q7" s="1">
        <f t="shared" si="3"/>
        <v>318100</v>
      </c>
      <c r="R7" s="1">
        <f t="shared" si="0"/>
        <v>159446</v>
      </c>
      <c r="S7" s="1">
        <f t="shared" si="0"/>
        <v>318496</v>
      </c>
      <c r="T7" s="58" t="s">
        <v>4</v>
      </c>
      <c r="U7" s="59"/>
      <c r="V7" s="34">
        <v>59382</v>
      </c>
      <c r="W7" s="34">
        <v>106016</v>
      </c>
      <c r="X7" s="34">
        <v>43962</v>
      </c>
      <c r="Y7" s="34">
        <v>107112</v>
      </c>
      <c r="Z7" s="5"/>
      <c r="AA7" s="5"/>
      <c r="AB7" s="5"/>
      <c r="AC7" s="5"/>
      <c r="AD7" s="5"/>
      <c r="AE7" s="5"/>
      <c r="AF7" s="5"/>
      <c r="AG7" s="5"/>
      <c r="AH7" s="1">
        <f t="shared" si="4"/>
        <v>59382</v>
      </c>
      <c r="AI7" s="1">
        <f t="shared" si="5"/>
        <v>106016</v>
      </c>
      <c r="AJ7" s="1">
        <f t="shared" si="1"/>
        <v>43962</v>
      </c>
      <c r="AK7" s="1">
        <f t="shared" si="1"/>
        <v>107112</v>
      </c>
    </row>
    <row r="8" spans="1:37" ht="27" customHeight="1" x14ac:dyDescent="0.2">
      <c r="A8" s="58" t="s">
        <v>23</v>
      </c>
      <c r="B8" s="60"/>
      <c r="C8" s="59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>
        <f t="shared" si="2"/>
        <v>0</v>
      </c>
      <c r="Q8" s="1">
        <f t="shared" si="3"/>
        <v>0</v>
      </c>
      <c r="R8" s="1">
        <f t="shared" si="0"/>
        <v>0</v>
      </c>
      <c r="S8" s="1">
        <f t="shared" si="0"/>
        <v>0</v>
      </c>
      <c r="T8" s="3" t="s">
        <v>5</v>
      </c>
      <c r="U8" s="3"/>
      <c r="V8" s="30">
        <v>0</v>
      </c>
      <c r="W8" s="30">
        <v>0</v>
      </c>
      <c r="X8" s="30">
        <v>0</v>
      </c>
      <c r="Y8" s="30">
        <v>0</v>
      </c>
      <c r="Z8" s="3"/>
      <c r="AA8" s="3"/>
      <c r="AB8" s="3"/>
      <c r="AC8" s="3"/>
      <c r="AD8" s="3"/>
      <c r="AE8" s="3"/>
      <c r="AF8" s="3"/>
      <c r="AG8" s="3"/>
      <c r="AH8" s="1">
        <f t="shared" si="4"/>
        <v>0</v>
      </c>
      <c r="AI8" s="1">
        <f t="shared" si="5"/>
        <v>0</v>
      </c>
      <c r="AJ8" s="1">
        <f t="shared" si="1"/>
        <v>0</v>
      </c>
      <c r="AK8" s="1">
        <f t="shared" si="1"/>
        <v>0</v>
      </c>
    </row>
    <row r="9" spans="1:37" ht="15" customHeight="1" x14ac:dyDescent="0.2">
      <c r="A9" s="99" t="s">
        <v>24</v>
      </c>
      <c r="B9" s="100"/>
      <c r="C9" s="101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>
        <f t="shared" si="2"/>
        <v>0</v>
      </c>
      <c r="Q9" s="1">
        <f t="shared" si="3"/>
        <v>0</v>
      </c>
      <c r="R9" s="1">
        <f t="shared" si="0"/>
        <v>0</v>
      </c>
      <c r="S9" s="1">
        <f t="shared" si="0"/>
        <v>0</v>
      </c>
      <c r="T9" s="3" t="s">
        <v>6</v>
      </c>
      <c r="U9" s="3"/>
      <c r="V9" s="30">
        <v>0</v>
      </c>
      <c r="W9" s="30">
        <v>28072</v>
      </c>
      <c r="X9" s="30">
        <v>2740</v>
      </c>
      <c r="Y9" s="30">
        <v>26415</v>
      </c>
      <c r="Z9" s="30">
        <v>5000</v>
      </c>
      <c r="AA9" s="30">
        <v>5000</v>
      </c>
      <c r="AB9" s="30">
        <v>550</v>
      </c>
      <c r="AC9" s="30">
        <v>6957</v>
      </c>
      <c r="AD9" s="3"/>
      <c r="AE9" s="3"/>
      <c r="AF9" s="3"/>
      <c r="AG9" s="3"/>
      <c r="AH9" s="1">
        <f t="shared" si="4"/>
        <v>5000</v>
      </c>
      <c r="AI9" s="1">
        <f t="shared" si="5"/>
        <v>33072</v>
      </c>
      <c r="AJ9" s="1">
        <f t="shared" si="1"/>
        <v>3290</v>
      </c>
      <c r="AK9" s="1">
        <f t="shared" si="1"/>
        <v>33372</v>
      </c>
    </row>
    <row r="10" spans="1:37" ht="30" customHeight="1" x14ac:dyDescent="0.2">
      <c r="A10" s="53" t="s">
        <v>64</v>
      </c>
      <c r="B10" s="54"/>
      <c r="C10" s="55"/>
      <c r="D10" s="3"/>
      <c r="E10" s="3"/>
      <c r="F10" s="30">
        <v>3846</v>
      </c>
      <c r="G10" s="30">
        <v>3846</v>
      </c>
      <c r="H10" s="3"/>
      <c r="I10" s="3"/>
      <c r="J10" s="30">
        <v>1706</v>
      </c>
      <c r="K10" s="30">
        <v>1706</v>
      </c>
      <c r="L10" s="3"/>
      <c r="M10" s="3"/>
      <c r="N10" s="3"/>
      <c r="O10" s="3"/>
      <c r="P10" s="1">
        <f t="shared" si="2"/>
        <v>0</v>
      </c>
      <c r="Q10" s="1">
        <f t="shared" si="3"/>
        <v>0</v>
      </c>
      <c r="R10" s="1">
        <f t="shared" si="0"/>
        <v>5552</v>
      </c>
      <c r="S10" s="1">
        <f t="shared" si="0"/>
        <v>5552</v>
      </c>
      <c r="T10" s="68" t="s">
        <v>52</v>
      </c>
      <c r="U10" s="70"/>
      <c r="V10" s="30">
        <v>0</v>
      </c>
      <c r="W10" s="30">
        <v>20000</v>
      </c>
      <c r="X10" s="30">
        <v>0</v>
      </c>
      <c r="Y10" s="30">
        <v>10000</v>
      </c>
      <c r="Z10" s="3"/>
      <c r="AA10" s="3"/>
      <c r="AB10" s="30">
        <v>550</v>
      </c>
      <c r="AC10" s="30">
        <v>1957</v>
      </c>
      <c r="AD10" s="3"/>
      <c r="AE10" s="3"/>
      <c r="AF10" s="3"/>
      <c r="AG10" s="3"/>
      <c r="AH10" s="1">
        <f t="shared" si="4"/>
        <v>0</v>
      </c>
      <c r="AI10" s="1">
        <f t="shared" si="5"/>
        <v>20000</v>
      </c>
      <c r="AJ10" s="1">
        <f t="shared" si="1"/>
        <v>550</v>
      </c>
      <c r="AK10" s="1">
        <f t="shared" si="1"/>
        <v>11957</v>
      </c>
    </row>
    <row r="11" spans="1:37" ht="29.25" customHeight="1" x14ac:dyDescent="0.2">
      <c r="A11" s="53" t="s">
        <v>20</v>
      </c>
      <c r="B11" s="54"/>
      <c r="C11" s="5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>
        <f t="shared" si="2"/>
        <v>0</v>
      </c>
      <c r="Q11" s="1">
        <f t="shared" si="3"/>
        <v>0</v>
      </c>
      <c r="R11" s="1">
        <f t="shared" si="0"/>
        <v>0</v>
      </c>
      <c r="S11" s="1">
        <f t="shared" si="0"/>
        <v>0</v>
      </c>
      <c r="T11" s="3" t="s">
        <v>34</v>
      </c>
      <c r="U11" s="3"/>
      <c r="V11" s="30">
        <v>0</v>
      </c>
      <c r="W11" s="30">
        <v>20000</v>
      </c>
      <c r="X11" s="30">
        <v>0</v>
      </c>
      <c r="Y11" s="30">
        <v>20000</v>
      </c>
      <c r="Z11" s="3"/>
      <c r="AA11" s="3"/>
      <c r="AB11" s="3"/>
      <c r="AC11" s="3"/>
      <c r="AD11" s="3"/>
      <c r="AE11" s="3"/>
      <c r="AF11" s="3"/>
      <c r="AG11" s="3"/>
      <c r="AH11" s="1">
        <f t="shared" si="4"/>
        <v>0</v>
      </c>
      <c r="AI11" s="1">
        <f t="shared" si="5"/>
        <v>20000</v>
      </c>
      <c r="AJ11" s="1">
        <f t="shared" si="1"/>
        <v>0</v>
      </c>
      <c r="AK11" s="1">
        <f t="shared" si="1"/>
        <v>20000</v>
      </c>
    </row>
    <row r="12" spans="1:37" ht="15" customHeight="1" x14ac:dyDescent="0.2">
      <c r="A12" s="68"/>
      <c r="B12" s="69"/>
      <c r="C12" s="7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>
        <f t="shared" si="2"/>
        <v>0</v>
      </c>
      <c r="Q12" s="1">
        <f t="shared" si="3"/>
        <v>0</v>
      </c>
      <c r="R12" s="1">
        <f t="shared" si="0"/>
        <v>0</v>
      </c>
      <c r="S12" s="1">
        <f t="shared" si="0"/>
        <v>0</v>
      </c>
      <c r="T12" s="3" t="s">
        <v>35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">
        <f t="shared" si="4"/>
        <v>0</v>
      </c>
      <c r="AI12" s="1">
        <f t="shared" si="5"/>
        <v>0</v>
      </c>
      <c r="AJ12" s="1">
        <f t="shared" si="1"/>
        <v>0</v>
      </c>
      <c r="AK12" s="1">
        <f t="shared" si="1"/>
        <v>0</v>
      </c>
    </row>
    <row r="13" spans="1:37" ht="15" customHeight="1" x14ac:dyDescent="0.2">
      <c r="A13" s="80" t="s">
        <v>25</v>
      </c>
      <c r="B13" s="109"/>
      <c r="C13" s="81"/>
      <c r="D13" s="27">
        <f t="shared" ref="D13:O13" si="6">SUM(D5:D12)</f>
        <v>318100</v>
      </c>
      <c r="E13" s="27">
        <f t="shared" si="6"/>
        <v>318100</v>
      </c>
      <c r="F13" s="27">
        <f t="shared" si="6"/>
        <v>163965</v>
      </c>
      <c r="G13" s="27">
        <f t="shared" si="6"/>
        <v>323790</v>
      </c>
      <c r="H13" s="27">
        <f t="shared" si="6"/>
        <v>0</v>
      </c>
      <c r="I13" s="27">
        <f t="shared" si="6"/>
        <v>0</v>
      </c>
      <c r="J13" s="27">
        <f t="shared" si="6"/>
        <v>1706</v>
      </c>
      <c r="K13" s="27">
        <f t="shared" si="6"/>
        <v>1706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1">
        <f t="shared" si="2"/>
        <v>318100</v>
      </c>
      <c r="Q13" s="1">
        <f t="shared" si="3"/>
        <v>318100</v>
      </c>
      <c r="R13" s="1">
        <f t="shared" si="0"/>
        <v>165671</v>
      </c>
      <c r="S13" s="1">
        <f t="shared" si="0"/>
        <v>325496</v>
      </c>
      <c r="T13" s="20" t="s">
        <v>36</v>
      </c>
      <c r="U13" s="21"/>
      <c r="V13" s="28">
        <f t="shared" ref="V13:AI13" si="7">V5+V6+V7+V8+V9+V11+V12</f>
        <v>319600</v>
      </c>
      <c r="W13" s="28">
        <f t="shared" si="7"/>
        <v>435799</v>
      </c>
      <c r="X13" s="28">
        <f t="shared" si="7"/>
        <v>174169</v>
      </c>
      <c r="Y13" s="28">
        <f t="shared" si="7"/>
        <v>441238</v>
      </c>
      <c r="Z13" s="28">
        <f t="shared" si="7"/>
        <v>5000</v>
      </c>
      <c r="AA13" s="28">
        <f t="shared" si="7"/>
        <v>5000</v>
      </c>
      <c r="AB13" s="28">
        <f t="shared" si="7"/>
        <v>550</v>
      </c>
      <c r="AC13" s="28">
        <f t="shared" si="7"/>
        <v>6957</v>
      </c>
      <c r="AD13" s="28">
        <f t="shared" si="7"/>
        <v>0</v>
      </c>
      <c r="AE13" s="28">
        <f t="shared" si="7"/>
        <v>0</v>
      </c>
      <c r="AF13" s="28">
        <f t="shared" si="7"/>
        <v>0</v>
      </c>
      <c r="AG13" s="28">
        <f t="shared" si="7"/>
        <v>0</v>
      </c>
      <c r="AH13" s="28">
        <f t="shared" si="7"/>
        <v>324600</v>
      </c>
      <c r="AI13" s="28">
        <f t="shared" si="7"/>
        <v>440799</v>
      </c>
      <c r="AJ13" s="1">
        <f t="shared" si="1"/>
        <v>174719</v>
      </c>
      <c r="AK13" s="1">
        <f t="shared" si="1"/>
        <v>448195</v>
      </c>
    </row>
    <row r="14" spans="1:37" ht="15" customHeight="1" x14ac:dyDescent="0.2">
      <c r="A14" s="56"/>
      <c r="B14" s="110"/>
      <c r="C14" s="57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">
        <f t="shared" si="2"/>
        <v>0</v>
      </c>
      <c r="Q14" s="1">
        <f t="shared" si="3"/>
        <v>0</v>
      </c>
      <c r="R14" s="1">
        <f t="shared" si="0"/>
        <v>0</v>
      </c>
      <c r="S14" s="1">
        <f t="shared" si="0"/>
        <v>0</v>
      </c>
      <c r="T14" s="56"/>
      <c r="U14" s="57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">
        <f t="shared" si="4"/>
        <v>0</v>
      </c>
      <c r="AI14" s="1">
        <f t="shared" si="5"/>
        <v>0</v>
      </c>
      <c r="AJ14" s="1">
        <f t="shared" si="1"/>
        <v>0</v>
      </c>
      <c r="AK14" s="1">
        <f t="shared" si="1"/>
        <v>0</v>
      </c>
    </row>
    <row r="15" spans="1:37" ht="15" customHeight="1" x14ac:dyDescent="0.2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>
        <f t="shared" si="2"/>
        <v>0</v>
      </c>
      <c r="Q15" s="1">
        <f t="shared" si="3"/>
        <v>0</v>
      </c>
      <c r="R15" s="1">
        <f t="shared" si="0"/>
        <v>0</v>
      </c>
      <c r="S15" s="1">
        <f t="shared" si="0"/>
        <v>0</v>
      </c>
      <c r="T15" s="13" t="s">
        <v>13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">
        <f t="shared" si="4"/>
        <v>0</v>
      </c>
      <c r="AI15" s="1">
        <f t="shared" si="5"/>
        <v>0</v>
      </c>
      <c r="AJ15" s="1">
        <f t="shared" si="1"/>
        <v>0</v>
      </c>
      <c r="AK15" s="1">
        <f t="shared" si="1"/>
        <v>0</v>
      </c>
    </row>
    <row r="16" spans="1:37" ht="28.5" customHeight="1" x14ac:dyDescent="0.2">
      <c r="A16" s="53" t="s">
        <v>51</v>
      </c>
      <c r="B16" s="54"/>
      <c r="C16" s="55"/>
      <c r="D16" s="3"/>
      <c r="E16" s="36">
        <v>116199</v>
      </c>
      <c r="F16" s="36">
        <v>48000</v>
      </c>
      <c r="G16" s="36">
        <v>116199</v>
      </c>
      <c r="H16" s="3"/>
      <c r="I16" s="3"/>
      <c r="J16" s="3"/>
      <c r="K16" s="3"/>
      <c r="L16" s="3"/>
      <c r="M16" s="3"/>
      <c r="N16" s="3"/>
      <c r="O16" s="3"/>
      <c r="P16" s="1">
        <f t="shared" si="2"/>
        <v>0</v>
      </c>
      <c r="Q16" s="1">
        <f t="shared" si="3"/>
        <v>116199</v>
      </c>
      <c r="R16" s="1">
        <f t="shared" si="0"/>
        <v>48000</v>
      </c>
      <c r="S16" s="1">
        <f t="shared" si="0"/>
        <v>116199</v>
      </c>
      <c r="T16" s="13" t="s">
        <v>37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">
        <f t="shared" si="4"/>
        <v>0</v>
      </c>
      <c r="AI16" s="1">
        <f t="shared" si="5"/>
        <v>0</v>
      </c>
      <c r="AJ16" s="1">
        <f t="shared" si="1"/>
        <v>0</v>
      </c>
      <c r="AK16" s="1">
        <f t="shared" si="1"/>
        <v>0</v>
      </c>
    </row>
    <row r="17" spans="1:37" ht="15" customHeight="1" x14ac:dyDescent="0.2">
      <c r="A17" s="39" t="s">
        <v>50</v>
      </c>
      <c r="B17" s="40"/>
      <c r="C17" s="41"/>
      <c r="D17" s="31">
        <v>328100</v>
      </c>
      <c r="E17" s="31">
        <v>397586</v>
      </c>
      <c r="F17" s="31">
        <v>186825</v>
      </c>
      <c r="G17" s="31">
        <v>370586</v>
      </c>
      <c r="H17" s="3"/>
      <c r="I17" s="3"/>
      <c r="J17" s="3"/>
      <c r="K17" s="3"/>
      <c r="L17" s="3"/>
      <c r="M17" s="3"/>
      <c r="N17" s="3"/>
      <c r="O17" s="3"/>
      <c r="P17" s="1">
        <f t="shared" si="2"/>
        <v>328100</v>
      </c>
      <c r="Q17" s="1">
        <f t="shared" si="3"/>
        <v>397586</v>
      </c>
      <c r="R17" s="1">
        <f t="shared" si="0"/>
        <v>186825</v>
      </c>
      <c r="S17" s="1">
        <f t="shared" si="0"/>
        <v>370586</v>
      </c>
      <c r="T17" s="13" t="s">
        <v>38</v>
      </c>
      <c r="U17" s="2"/>
      <c r="V17" s="31">
        <v>328100</v>
      </c>
      <c r="W17" s="31">
        <v>397586</v>
      </c>
      <c r="X17" s="38">
        <v>186825</v>
      </c>
      <c r="Y17" s="38">
        <v>370586</v>
      </c>
      <c r="Z17" s="2"/>
      <c r="AA17" s="2"/>
      <c r="AB17" s="2"/>
      <c r="AC17" s="2"/>
      <c r="AD17" s="2"/>
      <c r="AE17" s="2"/>
      <c r="AF17" s="2"/>
      <c r="AG17" s="2"/>
      <c r="AH17" s="1">
        <f t="shared" si="4"/>
        <v>328100</v>
      </c>
      <c r="AI17" s="1">
        <f t="shared" si="5"/>
        <v>397586</v>
      </c>
      <c r="AJ17" s="1">
        <f t="shared" si="1"/>
        <v>186825</v>
      </c>
      <c r="AK17" s="1">
        <f t="shared" si="1"/>
        <v>370586</v>
      </c>
    </row>
    <row r="18" spans="1:37" ht="15" customHeight="1" x14ac:dyDescent="0.2">
      <c r="A18" s="3" t="s">
        <v>26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>
        <f t="shared" si="2"/>
        <v>0</v>
      </c>
      <c r="Q18" s="1">
        <f t="shared" si="3"/>
        <v>0</v>
      </c>
      <c r="R18" s="1">
        <f t="shared" si="0"/>
        <v>0</v>
      </c>
      <c r="S18" s="1">
        <f t="shared" si="0"/>
        <v>0</v>
      </c>
      <c r="T18" s="58" t="s">
        <v>39</v>
      </c>
      <c r="U18" s="5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">
        <f t="shared" si="4"/>
        <v>0</v>
      </c>
      <c r="AI18" s="1">
        <f t="shared" si="5"/>
        <v>0</v>
      </c>
      <c r="AJ18" s="1">
        <f t="shared" si="1"/>
        <v>0</v>
      </c>
      <c r="AK18" s="1">
        <f t="shared" si="1"/>
        <v>0</v>
      </c>
    </row>
    <row r="19" spans="1:37" ht="15" customHeight="1" x14ac:dyDescent="0.2">
      <c r="A19" s="42" t="s">
        <v>27</v>
      </c>
      <c r="B19" s="43"/>
      <c r="C19" s="44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>
        <f t="shared" si="2"/>
        <v>0</v>
      </c>
      <c r="Q19" s="1">
        <f t="shared" si="3"/>
        <v>0</v>
      </c>
      <c r="R19" s="1">
        <f t="shared" si="0"/>
        <v>0</v>
      </c>
      <c r="S19" s="1">
        <f t="shared" si="0"/>
        <v>0</v>
      </c>
      <c r="T19" s="104"/>
      <c r="U19" s="106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">
        <f t="shared" si="4"/>
        <v>0</v>
      </c>
      <c r="AI19" s="1">
        <f t="shared" si="5"/>
        <v>0</v>
      </c>
      <c r="AJ19" s="1">
        <f t="shared" si="1"/>
        <v>0</v>
      </c>
      <c r="AK19" s="1">
        <f t="shared" si="1"/>
        <v>0</v>
      </c>
    </row>
    <row r="20" spans="1:37" s="22" customFormat="1" ht="15" customHeight="1" x14ac:dyDescent="0.2">
      <c r="A20" s="80" t="s">
        <v>53</v>
      </c>
      <c r="B20" s="109"/>
      <c r="C20" s="81"/>
      <c r="D20" s="27">
        <f t="shared" ref="D20:O20" si="8">SUM(D15:D19)</f>
        <v>328100</v>
      </c>
      <c r="E20" s="27">
        <f t="shared" si="8"/>
        <v>513785</v>
      </c>
      <c r="F20" s="27">
        <f t="shared" si="8"/>
        <v>234825</v>
      </c>
      <c r="G20" s="27">
        <f t="shared" si="8"/>
        <v>486785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si="8"/>
        <v>0</v>
      </c>
      <c r="O20" s="27">
        <f t="shared" si="8"/>
        <v>0</v>
      </c>
      <c r="P20" s="1">
        <f t="shared" si="2"/>
        <v>328100</v>
      </c>
      <c r="Q20" s="1">
        <f t="shared" si="3"/>
        <v>513785</v>
      </c>
      <c r="R20" s="1">
        <f t="shared" si="0"/>
        <v>234825</v>
      </c>
      <c r="S20" s="1">
        <f t="shared" si="0"/>
        <v>486785</v>
      </c>
      <c r="T20" s="111" t="s">
        <v>65</v>
      </c>
      <c r="U20" s="112"/>
      <c r="V20" s="29">
        <f t="shared" ref="V20:AG20" si="9">SUM(V14:V19)</f>
        <v>328100</v>
      </c>
      <c r="W20" s="29">
        <f t="shared" si="9"/>
        <v>397586</v>
      </c>
      <c r="X20" s="29">
        <f t="shared" si="9"/>
        <v>186825</v>
      </c>
      <c r="Y20" s="29">
        <f t="shared" si="9"/>
        <v>370586</v>
      </c>
      <c r="Z20" s="29">
        <f t="shared" si="9"/>
        <v>0</v>
      </c>
      <c r="AA20" s="29">
        <f t="shared" si="9"/>
        <v>0</v>
      </c>
      <c r="AB20" s="29">
        <f t="shared" si="9"/>
        <v>0</v>
      </c>
      <c r="AC20" s="29">
        <f t="shared" si="9"/>
        <v>0</v>
      </c>
      <c r="AD20" s="29">
        <f t="shared" si="9"/>
        <v>0</v>
      </c>
      <c r="AE20" s="29">
        <f t="shared" si="9"/>
        <v>0</v>
      </c>
      <c r="AF20" s="29">
        <f t="shared" si="9"/>
        <v>0</v>
      </c>
      <c r="AG20" s="29">
        <f t="shared" si="9"/>
        <v>0</v>
      </c>
      <c r="AH20" s="1">
        <f t="shared" si="4"/>
        <v>328100</v>
      </c>
      <c r="AI20" s="1">
        <f t="shared" si="5"/>
        <v>397586</v>
      </c>
      <c r="AJ20" s="1">
        <f t="shared" si="1"/>
        <v>186825</v>
      </c>
      <c r="AK20" s="1">
        <f t="shared" si="1"/>
        <v>370586</v>
      </c>
    </row>
    <row r="21" spans="1:37" ht="13.5" customHeight="1" x14ac:dyDescent="0.2">
      <c r="A21" s="68"/>
      <c r="B21" s="69"/>
      <c r="C21" s="7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>
        <f t="shared" si="2"/>
        <v>0</v>
      </c>
      <c r="Q21" s="1">
        <f t="shared" si="3"/>
        <v>0</v>
      </c>
      <c r="R21" s="1">
        <f t="shared" si="3"/>
        <v>0</v>
      </c>
      <c r="S21" s="1">
        <f t="shared" si="3"/>
        <v>0</v>
      </c>
      <c r="T21" s="68"/>
      <c r="U21" s="7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">
        <f t="shared" si="4"/>
        <v>0</v>
      </c>
      <c r="AI21" s="1">
        <f t="shared" si="5"/>
        <v>0</v>
      </c>
      <c r="AJ21" s="1">
        <f t="shared" si="5"/>
        <v>0</v>
      </c>
      <c r="AK21" s="1">
        <f t="shared" si="5"/>
        <v>0</v>
      </c>
    </row>
    <row r="22" spans="1:37" s="22" customFormat="1" ht="13.5" customHeight="1" x14ac:dyDescent="0.2">
      <c r="A22" s="19" t="s">
        <v>28</v>
      </c>
      <c r="B22" s="19"/>
      <c r="C22" s="19"/>
      <c r="D22" s="27">
        <f t="shared" ref="D22:O22" si="10">D13+D20</f>
        <v>646200</v>
      </c>
      <c r="E22" s="27">
        <f t="shared" si="10"/>
        <v>831885</v>
      </c>
      <c r="F22" s="27">
        <f t="shared" si="10"/>
        <v>398790</v>
      </c>
      <c r="G22" s="27">
        <f t="shared" si="10"/>
        <v>810575</v>
      </c>
      <c r="H22" s="27">
        <f t="shared" si="10"/>
        <v>0</v>
      </c>
      <c r="I22" s="27">
        <f t="shared" si="10"/>
        <v>0</v>
      </c>
      <c r="J22" s="27">
        <f t="shared" si="10"/>
        <v>1706</v>
      </c>
      <c r="K22" s="27">
        <f t="shared" si="10"/>
        <v>1706</v>
      </c>
      <c r="L22" s="27">
        <f t="shared" si="10"/>
        <v>0</v>
      </c>
      <c r="M22" s="27">
        <f t="shared" si="10"/>
        <v>0</v>
      </c>
      <c r="N22" s="27">
        <f t="shared" si="10"/>
        <v>0</v>
      </c>
      <c r="O22" s="27">
        <f t="shared" si="10"/>
        <v>0</v>
      </c>
      <c r="P22" s="1">
        <f t="shared" si="2"/>
        <v>646200</v>
      </c>
      <c r="Q22" s="1">
        <f t="shared" si="3"/>
        <v>831885</v>
      </c>
      <c r="R22" s="1">
        <f t="shared" si="3"/>
        <v>400496</v>
      </c>
      <c r="S22" s="1">
        <f t="shared" si="3"/>
        <v>812281</v>
      </c>
      <c r="T22" s="20" t="s">
        <v>40</v>
      </c>
      <c r="U22" s="21"/>
      <c r="V22" s="28">
        <f t="shared" ref="V22:AG22" si="11">V13+V20</f>
        <v>647700</v>
      </c>
      <c r="W22" s="28">
        <f t="shared" si="11"/>
        <v>833385</v>
      </c>
      <c r="X22" s="28">
        <f t="shared" si="11"/>
        <v>360994</v>
      </c>
      <c r="Y22" s="28">
        <f t="shared" si="11"/>
        <v>811824</v>
      </c>
      <c r="Z22" s="28">
        <f t="shared" si="11"/>
        <v>5000</v>
      </c>
      <c r="AA22" s="28">
        <f t="shared" si="11"/>
        <v>5000</v>
      </c>
      <c r="AB22" s="28">
        <f t="shared" si="11"/>
        <v>550</v>
      </c>
      <c r="AC22" s="28">
        <f t="shared" si="11"/>
        <v>6957</v>
      </c>
      <c r="AD22" s="28">
        <f t="shared" si="11"/>
        <v>0</v>
      </c>
      <c r="AE22" s="28">
        <f t="shared" si="11"/>
        <v>0</v>
      </c>
      <c r="AF22" s="28">
        <f t="shared" si="11"/>
        <v>0</v>
      </c>
      <c r="AG22" s="28">
        <f t="shared" si="11"/>
        <v>0</v>
      </c>
      <c r="AH22" s="1">
        <f t="shared" si="4"/>
        <v>652700</v>
      </c>
      <c r="AI22" s="1">
        <f t="shared" si="5"/>
        <v>838385</v>
      </c>
      <c r="AJ22" s="1">
        <f t="shared" si="5"/>
        <v>361544</v>
      </c>
      <c r="AK22" s="1">
        <f t="shared" si="5"/>
        <v>818781</v>
      </c>
    </row>
    <row r="23" spans="1:37" ht="13.5" customHeight="1" x14ac:dyDescent="0.2">
      <c r="A23" s="68"/>
      <c r="B23" s="69"/>
      <c r="C23" s="7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>
        <f t="shared" si="2"/>
        <v>0</v>
      </c>
      <c r="Q23" s="1">
        <f t="shared" si="3"/>
        <v>0</v>
      </c>
      <c r="R23" s="1">
        <f t="shared" si="3"/>
        <v>0</v>
      </c>
      <c r="S23" s="1">
        <f t="shared" si="3"/>
        <v>0</v>
      </c>
      <c r="T23" s="63"/>
      <c r="U23" s="64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">
        <f t="shared" si="4"/>
        <v>0</v>
      </c>
      <c r="AI23" s="1">
        <f t="shared" si="5"/>
        <v>0</v>
      </c>
      <c r="AJ23" s="1">
        <f t="shared" si="5"/>
        <v>0</v>
      </c>
      <c r="AK23" s="1">
        <f t="shared" si="5"/>
        <v>0</v>
      </c>
    </row>
    <row r="24" spans="1:37" x14ac:dyDescent="0.2">
      <c r="A24" s="3" t="s">
        <v>7</v>
      </c>
      <c r="B24" s="3"/>
      <c r="C24" s="3"/>
      <c r="D24" s="3"/>
      <c r="E24" s="3"/>
      <c r="F24" s="3"/>
      <c r="G24" s="3"/>
      <c r="H24" s="30">
        <v>10000</v>
      </c>
      <c r="I24" s="30">
        <v>10000</v>
      </c>
      <c r="J24" s="30">
        <v>4617</v>
      </c>
      <c r="K24" s="30">
        <v>10000</v>
      </c>
      <c r="L24" s="3"/>
      <c r="M24" s="3"/>
      <c r="N24" s="3"/>
      <c r="O24" s="3"/>
      <c r="P24" s="1">
        <f t="shared" si="2"/>
        <v>10000</v>
      </c>
      <c r="Q24" s="1">
        <f t="shared" si="3"/>
        <v>10000</v>
      </c>
      <c r="R24" s="1">
        <f t="shared" si="3"/>
        <v>4617</v>
      </c>
      <c r="S24" s="1">
        <f t="shared" si="3"/>
        <v>10000</v>
      </c>
      <c r="T24" s="13" t="s">
        <v>8</v>
      </c>
      <c r="U24" s="2"/>
      <c r="V24" s="35">
        <v>3500</v>
      </c>
      <c r="W24" s="35">
        <v>21654</v>
      </c>
      <c r="X24" s="35">
        <v>6637</v>
      </c>
      <c r="Y24" s="35">
        <v>21654</v>
      </c>
      <c r="Z24" s="2"/>
      <c r="AA24" s="2"/>
      <c r="AB24" s="2"/>
      <c r="AC24" s="2"/>
      <c r="AD24" s="2"/>
      <c r="AE24" s="2"/>
      <c r="AF24" s="2"/>
      <c r="AG24" s="2"/>
      <c r="AH24" s="1">
        <f t="shared" si="4"/>
        <v>3500</v>
      </c>
      <c r="AI24" s="1">
        <f t="shared" si="5"/>
        <v>21654</v>
      </c>
      <c r="AJ24" s="1">
        <f t="shared" si="5"/>
        <v>6637</v>
      </c>
      <c r="AK24" s="1">
        <f t="shared" si="5"/>
        <v>21654</v>
      </c>
    </row>
    <row r="25" spans="1:37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>
        <f t="shared" si="2"/>
        <v>0</v>
      </c>
      <c r="Q25" s="1">
        <f t="shared" si="3"/>
        <v>0</v>
      </c>
      <c r="R25" s="1">
        <f t="shared" si="3"/>
        <v>0</v>
      </c>
      <c r="S25" s="1">
        <f t="shared" si="3"/>
        <v>0</v>
      </c>
      <c r="T25" s="13" t="s">
        <v>9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">
        <f t="shared" si="4"/>
        <v>0</v>
      </c>
      <c r="AI25" s="1">
        <f t="shared" si="5"/>
        <v>0</v>
      </c>
      <c r="AJ25" s="1">
        <f t="shared" si="5"/>
        <v>0</v>
      </c>
      <c r="AK25" s="1">
        <f t="shared" si="5"/>
        <v>0</v>
      </c>
    </row>
    <row r="26" spans="1:37" x14ac:dyDescent="0.2">
      <c r="A26" s="39" t="s">
        <v>48</v>
      </c>
      <c r="B26" s="40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>
        <f t="shared" si="2"/>
        <v>0</v>
      </c>
      <c r="Q26" s="1">
        <f t="shared" si="3"/>
        <v>0</v>
      </c>
      <c r="R26" s="1">
        <f t="shared" si="3"/>
        <v>0</v>
      </c>
      <c r="S26" s="1">
        <f t="shared" si="3"/>
        <v>0</v>
      </c>
      <c r="T26" s="39" t="s">
        <v>10</v>
      </c>
      <c r="U26" s="41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">
        <f t="shared" si="4"/>
        <v>0</v>
      </c>
      <c r="AI26" s="1">
        <f t="shared" si="5"/>
        <v>0</v>
      </c>
      <c r="AJ26" s="1">
        <f t="shared" si="5"/>
        <v>0</v>
      </c>
      <c r="AK26" s="1">
        <f t="shared" si="5"/>
        <v>0</v>
      </c>
    </row>
    <row r="27" spans="1:37" ht="19.5" customHeight="1" x14ac:dyDescent="0.2">
      <c r="A27" s="65" t="s">
        <v>11</v>
      </c>
      <c r="B27" s="66"/>
      <c r="C27" s="6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">
        <f t="shared" si="2"/>
        <v>0</v>
      </c>
      <c r="Q27" s="1">
        <f t="shared" si="3"/>
        <v>0</v>
      </c>
      <c r="R27" s="1">
        <f t="shared" si="3"/>
        <v>0</v>
      </c>
      <c r="S27" s="1">
        <f t="shared" si="3"/>
        <v>0</v>
      </c>
      <c r="T27" s="63"/>
      <c r="U27" s="6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">
        <f t="shared" si="4"/>
        <v>0</v>
      </c>
      <c r="AI27" s="1">
        <f t="shared" si="5"/>
        <v>0</v>
      </c>
      <c r="AJ27" s="1">
        <f t="shared" si="5"/>
        <v>0</v>
      </c>
      <c r="AK27" s="1">
        <f t="shared" si="5"/>
        <v>0</v>
      </c>
    </row>
    <row r="28" spans="1:37" ht="22.5" customHeight="1" x14ac:dyDescent="0.2">
      <c r="A28" s="71"/>
      <c r="B28" s="72"/>
      <c r="C28" s="7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">
        <f t="shared" si="2"/>
        <v>0</v>
      </c>
      <c r="Q28" s="1">
        <f t="shared" si="3"/>
        <v>0</v>
      </c>
      <c r="R28" s="1">
        <f t="shared" si="3"/>
        <v>0</v>
      </c>
      <c r="S28" s="1">
        <f t="shared" si="3"/>
        <v>0</v>
      </c>
      <c r="T28" s="61" t="s">
        <v>41</v>
      </c>
      <c r="U28" s="62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">
        <f t="shared" si="4"/>
        <v>0</v>
      </c>
      <c r="AI28" s="1">
        <f t="shared" si="5"/>
        <v>0</v>
      </c>
      <c r="AJ28" s="1">
        <f t="shared" si="5"/>
        <v>0</v>
      </c>
      <c r="AK28" s="1">
        <f t="shared" si="5"/>
        <v>0</v>
      </c>
    </row>
    <row r="29" spans="1:37" ht="15" customHeight="1" x14ac:dyDescent="0.2">
      <c r="A29" s="74"/>
      <c r="B29" s="75"/>
      <c r="C29" s="7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">
        <f t="shared" si="2"/>
        <v>0</v>
      </c>
      <c r="Q29" s="1">
        <f t="shared" si="3"/>
        <v>0</v>
      </c>
      <c r="R29" s="1">
        <f t="shared" si="3"/>
        <v>0</v>
      </c>
      <c r="S29" s="1">
        <f t="shared" si="3"/>
        <v>0</v>
      </c>
      <c r="T29" s="58" t="s">
        <v>42</v>
      </c>
      <c r="U29" s="5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">
        <f t="shared" si="4"/>
        <v>0</v>
      </c>
      <c r="AI29" s="1">
        <f t="shared" si="5"/>
        <v>0</v>
      </c>
      <c r="AJ29" s="1">
        <f t="shared" si="5"/>
        <v>0</v>
      </c>
      <c r="AK29" s="1">
        <f t="shared" si="5"/>
        <v>0</v>
      </c>
    </row>
    <row r="30" spans="1:37" s="22" customFormat="1" ht="12.75" customHeight="1" x14ac:dyDescent="0.2">
      <c r="A30" s="94" t="s">
        <v>30</v>
      </c>
      <c r="B30" s="95"/>
      <c r="C30" s="96"/>
      <c r="D30" s="26">
        <f t="shared" ref="D30:O30" si="12">SUM(D24:D29)</f>
        <v>0</v>
      </c>
      <c r="E30" s="26">
        <f t="shared" si="12"/>
        <v>0</v>
      </c>
      <c r="F30" s="26">
        <f t="shared" si="12"/>
        <v>0</v>
      </c>
      <c r="G30" s="26">
        <f t="shared" si="12"/>
        <v>0</v>
      </c>
      <c r="H30" s="26">
        <f t="shared" si="12"/>
        <v>10000</v>
      </c>
      <c r="I30" s="26">
        <f t="shared" si="12"/>
        <v>10000</v>
      </c>
      <c r="J30" s="26">
        <f t="shared" si="12"/>
        <v>4617</v>
      </c>
      <c r="K30" s="26">
        <f t="shared" si="12"/>
        <v>10000</v>
      </c>
      <c r="L30" s="26">
        <f t="shared" si="12"/>
        <v>0</v>
      </c>
      <c r="M30" s="26">
        <f t="shared" si="12"/>
        <v>0</v>
      </c>
      <c r="N30" s="26">
        <f t="shared" si="12"/>
        <v>0</v>
      </c>
      <c r="O30" s="26">
        <f t="shared" si="12"/>
        <v>0</v>
      </c>
      <c r="P30" s="1">
        <f t="shared" si="2"/>
        <v>10000</v>
      </c>
      <c r="Q30" s="1">
        <f t="shared" si="3"/>
        <v>10000</v>
      </c>
      <c r="R30" s="1">
        <f t="shared" si="3"/>
        <v>4617</v>
      </c>
      <c r="S30" s="1">
        <f t="shared" si="3"/>
        <v>10000</v>
      </c>
      <c r="T30" s="80" t="s">
        <v>47</v>
      </c>
      <c r="U30" s="81"/>
      <c r="V30" s="28">
        <f t="shared" ref="V30:AG30" si="13">SUM(V24:V29)</f>
        <v>3500</v>
      </c>
      <c r="W30" s="28">
        <f t="shared" si="13"/>
        <v>21654</v>
      </c>
      <c r="X30" s="28">
        <f t="shared" si="13"/>
        <v>6637</v>
      </c>
      <c r="Y30" s="28">
        <f t="shared" si="13"/>
        <v>21654</v>
      </c>
      <c r="Z30" s="28">
        <f t="shared" si="13"/>
        <v>0</v>
      </c>
      <c r="AA30" s="28">
        <f t="shared" si="13"/>
        <v>0</v>
      </c>
      <c r="AB30" s="28">
        <f t="shared" si="13"/>
        <v>0</v>
      </c>
      <c r="AC30" s="28">
        <f t="shared" si="13"/>
        <v>0</v>
      </c>
      <c r="AD30" s="28">
        <f t="shared" si="13"/>
        <v>0</v>
      </c>
      <c r="AE30" s="28">
        <f t="shared" si="13"/>
        <v>0</v>
      </c>
      <c r="AF30" s="28">
        <f t="shared" si="13"/>
        <v>0</v>
      </c>
      <c r="AG30" s="28">
        <f t="shared" si="13"/>
        <v>0</v>
      </c>
      <c r="AH30" s="1">
        <f t="shared" si="4"/>
        <v>3500</v>
      </c>
      <c r="AI30" s="1">
        <f t="shared" si="5"/>
        <v>21654</v>
      </c>
      <c r="AJ30" s="1">
        <f t="shared" si="5"/>
        <v>6637</v>
      </c>
      <c r="AK30" s="1">
        <f t="shared" si="5"/>
        <v>21654</v>
      </c>
    </row>
    <row r="31" spans="1:37" s="22" customFormat="1" ht="12.75" customHeight="1" x14ac:dyDescent="0.2">
      <c r="A31" s="91"/>
      <c r="B31" s="92"/>
      <c r="C31" s="9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">
        <f t="shared" si="2"/>
        <v>0</v>
      </c>
      <c r="Q31" s="1">
        <f t="shared" si="3"/>
        <v>0</v>
      </c>
      <c r="R31" s="1">
        <f t="shared" si="3"/>
        <v>0</v>
      </c>
      <c r="S31" s="1">
        <f t="shared" si="3"/>
        <v>0</v>
      </c>
      <c r="T31" s="25"/>
      <c r="U31" s="21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">
        <f t="shared" si="4"/>
        <v>0</v>
      </c>
      <c r="AI31" s="1">
        <f t="shared" si="5"/>
        <v>0</v>
      </c>
      <c r="AJ31" s="1">
        <f t="shared" si="5"/>
        <v>0</v>
      </c>
      <c r="AK31" s="1">
        <f t="shared" si="5"/>
        <v>0</v>
      </c>
    </row>
    <row r="32" spans="1:37" ht="15" customHeight="1" x14ac:dyDescent="0.2">
      <c r="A32" s="77" t="s">
        <v>12</v>
      </c>
      <c r="B32" s="78"/>
      <c r="C32" s="7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>
        <f t="shared" si="2"/>
        <v>0</v>
      </c>
      <c r="Q32" s="1">
        <f t="shared" si="3"/>
        <v>0</v>
      </c>
      <c r="R32" s="1">
        <f t="shared" si="3"/>
        <v>0</v>
      </c>
      <c r="S32" s="1">
        <f t="shared" si="3"/>
        <v>0</v>
      </c>
      <c r="T32" s="77" t="s">
        <v>13</v>
      </c>
      <c r="U32" s="79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1">
        <f t="shared" si="4"/>
        <v>0</v>
      </c>
      <c r="AI32" s="1">
        <f t="shared" si="5"/>
        <v>0</v>
      </c>
      <c r="AJ32" s="1">
        <f t="shared" si="5"/>
        <v>0</v>
      </c>
      <c r="AK32" s="1">
        <f t="shared" si="5"/>
        <v>0</v>
      </c>
    </row>
    <row r="33" spans="1:37" ht="27.75" customHeight="1" x14ac:dyDescent="0.2">
      <c r="A33" s="116" t="s">
        <v>51</v>
      </c>
      <c r="B33" s="117"/>
      <c r="C33" s="118"/>
      <c r="D33" s="15"/>
      <c r="E33" s="31">
        <v>18154</v>
      </c>
      <c r="F33" s="31">
        <v>0</v>
      </c>
      <c r="G33" s="31">
        <v>18154</v>
      </c>
      <c r="H33" s="15"/>
      <c r="I33" s="15"/>
      <c r="J33" s="15"/>
      <c r="K33" s="15"/>
      <c r="L33" s="15"/>
      <c r="M33" s="15"/>
      <c r="N33" s="15"/>
      <c r="O33" s="15"/>
      <c r="P33" s="1">
        <f t="shared" si="2"/>
        <v>0</v>
      </c>
      <c r="Q33" s="1">
        <f t="shared" si="3"/>
        <v>18154</v>
      </c>
      <c r="R33" s="1">
        <f t="shared" si="3"/>
        <v>0</v>
      </c>
      <c r="S33" s="1">
        <f t="shared" si="3"/>
        <v>18154</v>
      </c>
      <c r="T33" s="88" t="s">
        <v>43</v>
      </c>
      <c r="U33" s="90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">
        <f t="shared" si="4"/>
        <v>0</v>
      </c>
      <c r="AI33" s="1">
        <f t="shared" si="5"/>
        <v>0</v>
      </c>
      <c r="AJ33" s="1">
        <f t="shared" si="5"/>
        <v>0</v>
      </c>
      <c r="AK33" s="1">
        <f t="shared" si="5"/>
        <v>0</v>
      </c>
    </row>
    <row r="34" spans="1:37" x14ac:dyDescent="0.2">
      <c r="A34" s="88" t="s">
        <v>50</v>
      </c>
      <c r="B34" s="89"/>
      <c r="C34" s="90"/>
      <c r="D34" s="31"/>
      <c r="E34" s="31">
        <v>16339</v>
      </c>
      <c r="F34" s="31">
        <v>0</v>
      </c>
      <c r="G34" s="31">
        <v>16339</v>
      </c>
      <c r="H34" s="31"/>
      <c r="I34" s="31"/>
      <c r="J34" s="31"/>
      <c r="K34" s="31"/>
      <c r="L34" s="15"/>
      <c r="M34" s="15"/>
      <c r="N34" s="15"/>
      <c r="O34" s="15"/>
      <c r="P34" s="1">
        <f t="shared" si="2"/>
        <v>0</v>
      </c>
      <c r="Q34" s="1">
        <f t="shared" si="3"/>
        <v>16339</v>
      </c>
      <c r="R34" s="1">
        <f t="shared" si="3"/>
        <v>0</v>
      </c>
      <c r="S34" s="1">
        <f t="shared" si="3"/>
        <v>16339</v>
      </c>
      <c r="T34" s="15" t="s">
        <v>38</v>
      </c>
      <c r="U34" s="15"/>
      <c r="V34" s="31">
        <v>0</v>
      </c>
      <c r="W34" s="31">
        <v>16339</v>
      </c>
      <c r="X34" s="31">
        <v>0</v>
      </c>
      <c r="Y34" s="31">
        <v>16339</v>
      </c>
      <c r="Z34" s="15"/>
      <c r="AA34" s="15"/>
      <c r="AB34" s="15"/>
      <c r="AC34" s="15"/>
      <c r="AD34" s="15"/>
      <c r="AE34" s="15"/>
      <c r="AF34" s="15"/>
      <c r="AG34" s="15"/>
      <c r="AH34" s="1">
        <f t="shared" si="4"/>
        <v>0</v>
      </c>
      <c r="AI34" s="1">
        <f t="shared" si="5"/>
        <v>16339</v>
      </c>
      <c r="AJ34" s="1">
        <f t="shared" si="5"/>
        <v>0</v>
      </c>
      <c r="AK34" s="1">
        <f t="shared" si="5"/>
        <v>16339</v>
      </c>
    </row>
    <row r="35" spans="1:37" x14ac:dyDescent="0.2">
      <c r="A35" s="15" t="s">
        <v>26</v>
      </c>
      <c r="B35" s="15"/>
      <c r="C35" s="15"/>
      <c r="D35" s="31"/>
      <c r="E35" s="31"/>
      <c r="F35" s="31"/>
      <c r="G35" s="31"/>
      <c r="H35" s="31"/>
      <c r="I35" s="31"/>
      <c r="J35" s="31"/>
      <c r="K35" s="31"/>
      <c r="L35" s="15"/>
      <c r="M35" s="15"/>
      <c r="N35" s="15"/>
      <c r="O35" s="15"/>
      <c r="P35" s="1">
        <f t="shared" si="2"/>
        <v>0</v>
      </c>
      <c r="Q35" s="1">
        <f t="shared" si="3"/>
        <v>0</v>
      </c>
      <c r="R35" s="1">
        <f t="shared" si="3"/>
        <v>0</v>
      </c>
      <c r="S35" s="1">
        <f t="shared" si="3"/>
        <v>0</v>
      </c>
      <c r="T35" s="15" t="s">
        <v>44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">
        <f t="shared" si="4"/>
        <v>0</v>
      </c>
      <c r="AI35" s="1">
        <f t="shared" si="5"/>
        <v>0</v>
      </c>
      <c r="AJ35" s="1">
        <f t="shared" si="5"/>
        <v>0</v>
      </c>
      <c r="AK35" s="1">
        <f t="shared" si="5"/>
        <v>0</v>
      </c>
    </row>
    <row r="36" spans="1:37" x14ac:dyDescent="0.2">
      <c r="A36" s="15" t="s">
        <v>31</v>
      </c>
      <c r="B36" s="15"/>
      <c r="C36" s="15"/>
      <c r="D36" s="31"/>
      <c r="E36" s="31"/>
      <c r="F36" s="31"/>
      <c r="G36" s="31"/>
      <c r="H36" s="31"/>
      <c r="I36" s="31"/>
      <c r="J36" s="31"/>
      <c r="K36" s="31"/>
      <c r="L36" s="15"/>
      <c r="M36" s="15"/>
      <c r="N36" s="15"/>
      <c r="O36" s="15"/>
      <c r="P36" s="1">
        <f t="shared" si="2"/>
        <v>0</v>
      </c>
      <c r="Q36" s="1">
        <f t="shared" si="3"/>
        <v>0</v>
      </c>
      <c r="R36" s="1">
        <f t="shared" si="3"/>
        <v>0</v>
      </c>
      <c r="S36" s="1">
        <f t="shared" si="3"/>
        <v>0</v>
      </c>
      <c r="T36" s="15" t="s">
        <v>45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">
        <f t="shared" si="4"/>
        <v>0</v>
      </c>
      <c r="AI36" s="1">
        <f t="shared" si="5"/>
        <v>0</v>
      </c>
      <c r="AJ36" s="1">
        <f t="shared" si="5"/>
        <v>0</v>
      </c>
      <c r="AK36" s="1">
        <f t="shared" si="5"/>
        <v>0</v>
      </c>
    </row>
    <row r="37" spans="1:37" s="22" customFormat="1" x14ac:dyDescent="0.2">
      <c r="A37" s="82" t="s">
        <v>54</v>
      </c>
      <c r="B37" s="87"/>
      <c r="C37" s="83"/>
      <c r="D37" s="32">
        <f t="shared" ref="D37:O37" si="14">SUM(D32:D36)</f>
        <v>0</v>
      </c>
      <c r="E37" s="32">
        <f t="shared" si="14"/>
        <v>34493</v>
      </c>
      <c r="F37" s="32">
        <f t="shared" si="14"/>
        <v>0</v>
      </c>
      <c r="G37" s="32">
        <f t="shared" si="14"/>
        <v>34493</v>
      </c>
      <c r="H37" s="32">
        <f t="shared" si="14"/>
        <v>0</v>
      </c>
      <c r="I37" s="32">
        <f t="shared" si="14"/>
        <v>0</v>
      </c>
      <c r="J37" s="32">
        <f t="shared" si="14"/>
        <v>0</v>
      </c>
      <c r="K37" s="32">
        <f t="shared" si="14"/>
        <v>0</v>
      </c>
      <c r="L37" s="32">
        <f t="shared" si="14"/>
        <v>0</v>
      </c>
      <c r="M37" s="32">
        <f t="shared" si="14"/>
        <v>0</v>
      </c>
      <c r="N37" s="32">
        <f t="shared" si="14"/>
        <v>0</v>
      </c>
      <c r="O37" s="32">
        <f t="shared" si="14"/>
        <v>0</v>
      </c>
      <c r="P37" s="1">
        <f t="shared" si="2"/>
        <v>0</v>
      </c>
      <c r="Q37" s="1">
        <f t="shared" si="3"/>
        <v>34493</v>
      </c>
      <c r="R37" s="1">
        <f t="shared" si="3"/>
        <v>0</v>
      </c>
      <c r="S37" s="1">
        <f t="shared" si="3"/>
        <v>34493</v>
      </c>
      <c r="T37" s="82" t="s">
        <v>66</v>
      </c>
      <c r="U37" s="83"/>
      <c r="V37" s="32">
        <f t="shared" ref="V37:AG37" si="15">SUM(V32:V36)</f>
        <v>0</v>
      </c>
      <c r="W37" s="32">
        <f t="shared" si="15"/>
        <v>16339</v>
      </c>
      <c r="X37" s="32">
        <f t="shared" si="15"/>
        <v>0</v>
      </c>
      <c r="Y37" s="32">
        <f t="shared" si="15"/>
        <v>16339</v>
      </c>
      <c r="Z37" s="32">
        <f t="shared" si="15"/>
        <v>0</v>
      </c>
      <c r="AA37" s="32">
        <f t="shared" si="15"/>
        <v>0</v>
      </c>
      <c r="AB37" s="32">
        <f t="shared" si="15"/>
        <v>0</v>
      </c>
      <c r="AC37" s="32">
        <f t="shared" si="15"/>
        <v>0</v>
      </c>
      <c r="AD37" s="32">
        <f t="shared" si="15"/>
        <v>0</v>
      </c>
      <c r="AE37" s="32">
        <f t="shared" si="15"/>
        <v>0</v>
      </c>
      <c r="AF37" s="32">
        <f t="shared" si="15"/>
        <v>0</v>
      </c>
      <c r="AG37" s="32">
        <f t="shared" si="15"/>
        <v>0</v>
      </c>
      <c r="AH37" s="1">
        <f t="shared" si="4"/>
        <v>0</v>
      </c>
      <c r="AI37" s="1">
        <f t="shared" si="5"/>
        <v>16339</v>
      </c>
      <c r="AJ37" s="1">
        <f t="shared" si="5"/>
        <v>0</v>
      </c>
      <c r="AK37" s="1">
        <f t="shared" si="5"/>
        <v>16339</v>
      </c>
    </row>
    <row r="38" spans="1:37" x14ac:dyDescent="0.2">
      <c r="A38" s="113"/>
      <c r="B38" s="114"/>
      <c r="C38" s="115"/>
      <c r="D38" s="31"/>
      <c r="E38" s="31"/>
      <c r="F38" s="31"/>
      <c r="G38" s="31"/>
      <c r="H38" s="31"/>
      <c r="I38" s="31"/>
      <c r="J38" s="31"/>
      <c r="K38" s="31"/>
      <c r="L38" s="15"/>
      <c r="M38" s="15"/>
      <c r="N38" s="15"/>
      <c r="O38" s="15"/>
      <c r="P38" s="1">
        <f t="shared" si="2"/>
        <v>0</v>
      </c>
      <c r="Q38" s="1">
        <f t="shared" si="3"/>
        <v>0</v>
      </c>
      <c r="R38" s="1">
        <f t="shared" si="3"/>
        <v>0</v>
      </c>
      <c r="S38" s="1">
        <f t="shared" si="3"/>
        <v>0</v>
      </c>
      <c r="T38" s="113"/>
      <c r="U38" s="115"/>
      <c r="V38" s="31"/>
      <c r="W38" s="31"/>
      <c r="X38" s="31"/>
      <c r="Y38" s="31"/>
      <c r="Z38" s="15"/>
      <c r="AA38" s="15"/>
      <c r="AB38" s="15"/>
      <c r="AC38" s="15"/>
      <c r="AD38" s="15"/>
      <c r="AE38" s="15"/>
      <c r="AF38" s="15"/>
      <c r="AG38" s="15"/>
      <c r="AH38" s="1">
        <f t="shared" si="4"/>
        <v>0</v>
      </c>
      <c r="AI38" s="1">
        <f t="shared" si="5"/>
        <v>0</v>
      </c>
      <c r="AJ38" s="1">
        <f t="shared" si="5"/>
        <v>0</v>
      </c>
      <c r="AK38" s="1">
        <f t="shared" si="5"/>
        <v>0</v>
      </c>
    </row>
    <row r="39" spans="1:37" s="22" customFormat="1" ht="32.25" customHeight="1" x14ac:dyDescent="0.2">
      <c r="A39" s="84" t="s">
        <v>32</v>
      </c>
      <c r="B39" s="86"/>
      <c r="C39" s="85"/>
      <c r="D39" s="32">
        <f t="shared" ref="D39:O39" si="16">D30+D37</f>
        <v>0</v>
      </c>
      <c r="E39" s="32">
        <f t="shared" si="16"/>
        <v>34493</v>
      </c>
      <c r="F39" s="32">
        <f t="shared" si="16"/>
        <v>0</v>
      </c>
      <c r="G39" s="32">
        <f t="shared" si="16"/>
        <v>34493</v>
      </c>
      <c r="H39" s="32">
        <f t="shared" si="16"/>
        <v>10000</v>
      </c>
      <c r="I39" s="32">
        <f t="shared" si="16"/>
        <v>10000</v>
      </c>
      <c r="J39" s="32">
        <f t="shared" si="16"/>
        <v>4617</v>
      </c>
      <c r="K39" s="32">
        <f t="shared" si="16"/>
        <v>10000</v>
      </c>
      <c r="L39" s="32">
        <f t="shared" si="16"/>
        <v>0</v>
      </c>
      <c r="M39" s="32">
        <f t="shared" si="16"/>
        <v>0</v>
      </c>
      <c r="N39" s="32">
        <f t="shared" si="16"/>
        <v>0</v>
      </c>
      <c r="O39" s="32">
        <f t="shared" si="16"/>
        <v>0</v>
      </c>
      <c r="P39" s="1">
        <f t="shared" si="2"/>
        <v>10000</v>
      </c>
      <c r="Q39" s="1">
        <f t="shared" si="3"/>
        <v>44493</v>
      </c>
      <c r="R39" s="1">
        <f t="shared" si="3"/>
        <v>4617</v>
      </c>
      <c r="S39" s="1">
        <f t="shared" si="3"/>
        <v>44493</v>
      </c>
      <c r="T39" s="84" t="s">
        <v>46</v>
      </c>
      <c r="U39" s="85"/>
      <c r="V39" s="32">
        <f t="shared" ref="V39:AG39" si="17">V30+V37</f>
        <v>3500</v>
      </c>
      <c r="W39" s="32">
        <f t="shared" si="17"/>
        <v>37993</v>
      </c>
      <c r="X39" s="32">
        <f t="shared" si="17"/>
        <v>6637</v>
      </c>
      <c r="Y39" s="32">
        <f t="shared" si="17"/>
        <v>37993</v>
      </c>
      <c r="Z39" s="32">
        <f t="shared" si="17"/>
        <v>0</v>
      </c>
      <c r="AA39" s="32">
        <f t="shared" si="17"/>
        <v>0</v>
      </c>
      <c r="AB39" s="32">
        <f t="shared" si="17"/>
        <v>0</v>
      </c>
      <c r="AC39" s="32">
        <f t="shared" si="17"/>
        <v>0</v>
      </c>
      <c r="AD39" s="32">
        <f t="shared" si="17"/>
        <v>0</v>
      </c>
      <c r="AE39" s="32">
        <f t="shared" si="17"/>
        <v>0</v>
      </c>
      <c r="AF39" s="32">
        <f t="shared" si="17"/>
        <v>0</v>
      </c>
      <c r="AG39" s="32">
        <f t="shared" si="17"/>
        <v>0</v>
      </c>
      <c r="AH39" s="1">
        <f t="shared" si="4"/>
        <v>3500</v>
      </c>
      <c r="AI39" s="1">
        <f t="shared" si="5"/>
        <v>37993</v>
      </c>
      <c r="AJ39" s="1">
        <f t="shared" si="5"/>
        <v>6637</v>
      </c>
      <c r="AK39" s="1">
        <f t="shared" si="5"/>
        <v>37993</v>
      </c>
    </row>
    <row r="40" spans="1:37" ht="24.75" customHeight="1" x14ac:dyDescent="0.2">
      <c r="A40" s="82" t="s">
        <v>55</v>
      </c>
      <c r="B40" s="87"/>
      <c r="C40" s="83"/>
      <c r="D40" s="32">
        <f t="shared" ref="D40:O40" si="18">D13+D30</f>
        <v>318100</v>
      </c>
      <c r="E40" s="32">
        <f t="shared" si="18"/>
        <v>318100</v>
      </c>
      <c r="F40" s="32">
        <f t="shared" si="18"/>
        <v>163965</v>
      </c>
      <c r="G40" s="32">
        <f t="shared" si="18"/>
        <v>323790</v>
      </c>
      <c r="H40" s="32">
        <f t="shared" si="18"/>
        <v>10000</v>
      </c>
      <c r="I40" s="32">
        <f t="shared" si="18"/>
        <v>10000</v>
      </c>
      <c r="J40" s="32">
        <f t="shared" si="18"/>
        <v>6323</v>
      </c>
      <c r="K40" s="32">
        <f t="shared" si="18"/>
        <v>11706</v>
      </c>
      <c r="L40" s="32">
        <f t="shared" si="18"/>
        <v>0</v>
      </c>
      <c r="M40" s="32">
        <f t="shared" si="18"/>
        <v>0</v>
      </c>
      <c r="N40" s="32">
        <f t="shared" si="18"/>
        <v>0</v>
      </c>
      <c r="O40" s="32">
        <f t="shared" si="18"/>
        <v>0</v>
      </c>
      <c r="P40" s="37">
        <f t="shared" si="2"/>
        <v>328100</v>
      </c>
      <c r="Q40" s="37">
        <f t="shared" si="3"/>
        <v>328100</v>
      </c>
      <c r="R40" s="1">
        <f t="shared" si="3"/>
        <v>170288</v>
      </c>
      <c r="S40" s="1">
        <f t="shared" si="3"/>
        <v>335496</v>
      </c>
      <c r="T40" s="82" t="s">
        <v>60</v>
      </c>
      <c r="U40" s="83"/>
      <c r="V40" s="32">
        <f t="shared" ref="V40:AG40" si="19">V13+V30</f>
        <v>323100</v>
      </c>
      <c r="W40" s="32">
        <f t="shared" si="19"/>
        <v>457453</v>
      </c>
      <c r="X40" s="32">
        <f t="shared" si="19"/>
        <v>180806</v>
      </c>
      <c r="Y40" s="32">
        <f t="shared" si="19"/>
        <v>462892</v>
      </c>
      <c r="Z40" s="32">
        <f t="shared" si="19"/>
        <v>5000</v>
      </c>
      <c r="AA40" s="32">
        <f t="shared" si="19"/>
        <v>5000</v>
      </c>
      <c r="AB40" s="32">
        <f t="shared" si="19"/>
        <v>550</v>
      </c>
      <c r="AC40" s="32">
        <f t="shared" si="19"/>
        <v>6957</v>
      </c>
      <c r="AD40" s="32">
        <f t="shared" si="19"/>
        <v>0</v>
      </c>
      <c r="AE40" s="32">
        <f t="shared" si="19"/>
        <v>0</v>
      </c>
      <c r="AF40" s="32">
        <f t="shared" si="19"/>
        <v>0</v>
      </c>
      <c r="AG40" s="32">
        <f t="shared" si="19"/>
        <v>0</v>
      </c>
      <c r="AH40" s="37">
        <f t="shared" si="4"/>
        <v>328100</v>
      </c>
      <c r="AI40" s="37">
        <f t="shared" si="5"/>
        <v>462453</v>
      </c>
      <c r="AJ40" s="1">
        <f t="shared" si="5"/>
        <v>181356</v>
      </c>
      <c r="AK40" s="1">
        <f t="shared" si="5"/>
        <v>469849</v>
      </c>
    </row>
    <row r="41" spans="1:37" ht="24.75" customHeight="1" x14ac:dyDescent="0.2">
      <c r="A41" s="82" t="s">
        <v>56</v>
      </c>
      <c r="B41" s="87"/>
      <c r="C41" s="83"/>
      <c r="D41" s="32">
        <f t="shared" ref="D41:O41" si="20">D20+D37</f>
        <v>328100</v>
      </c>
      <c r="E41" s="32">
        <f t="shared" si="20"/>
        <v>548278</v>
      </c>
      <c r="F41" s="32">
        <f t="shared" si="20"/>
        <v>234825</v>
      </c>
      <c r="G41" s="32">
        <f t="shared" si="20"/>
        <v>521278</v>
      </c>
      <c r="H41" s="32">
        <f t="shared" si="20"/>
        <v>0</v>
      </c>
      <c r="I41" s="32">
        <f t="shared" si="20"/>
        <v>0</v>
      </c>
      <c r="J41" s="32">
        <f t="shared" si="20"/>
        <v>0</v>
      </c>
      <c r="K41" s="32">
        <f t="shared" si="20"/>
        <v>0</v>
      </c>
      <c r="L41" s="32">
        <f t="shared" si="20"/>
        <v>0</v>
      </c>
      <c r="M41" s="32">
        <f t="shared" si="20"/>
        <v>0</v>
      </c>
      <c r="N41" s="32">
        <f t="shared" si="20"/>
        <v>0</v>
      </c>
      <c r="O41" s="32">
        <f t="shared" si="20"/>
        <v>0</v>
      </c>
      <c r="P41" s="37">
        <f t="shared" si="2"/>
        <v>328100</v>
      </c>
      <c r="Q41" s="37">
        <f t="shared" si="3"/>
        <v>548278</v>
      </c>
      <c r="R41" s="1">
        <f t="shared" si="3"/>
        <v>234825</v>
      </c>
      <c r="S41" s="1">
        <f t="shared" si="3"/>
        <v>521278</v>
      </c>
      <c r="T41" s="82" t="s">
        <v>58</v>
      </c>
      <c r="U41" s="83"/>
      <c r="V41" s="32">
        <f t="shared" ref="V41:AG41" si="21">V20+V37</f>
        <v>328100</v>
      </c>
      <c r="W41" s="32">
        <f t="shared" si="21"/>
        <v>413925</v>
      </c>
      <c r="X41" s="32">
        <f t="shared" si="21"/>
        <v>186825</v>
      </c>
      <c r="Y41" s="32">
        <f t="shared" si="21"/>
        <v>386925</v>
      </c>
      <c r="Z41" s="32">
        <f t="shared" si="21"/>
        <v>0</v>
      </c>
      <c r="AA41" s="32">
        <f t="shared" si="21"/>
        <v>0</v>
      </c>
      <c r="AB41" s="32">
        <f t="shared" si="21"/>
        <v>0</v>
      </c>
      <c r="AC41" s="32">
        <f t="shared" si="21"/>
        <v>0</v>
      </c>
      <c r="AD41" s="32">
        <f t="shared" si="21"/>
        <v>0</v>
      </c>
      <c r="AE41" s="32">
        <f t="shared" si="21"/>
        <v>0</v>
      </c>
      <c r="AF41" s="32">
        <f t="shared" si="21"/>
        <v>0</v>
      </c>
      <c r="AG41" s="32">
        <f t="shared" si="21"/>
        <v>0</v>
      </c>
      <c r="AH41" s="37">
        <f t="shared" si="4"/>
        <v>328100</v>
      </c>
      <c r="AI41" s="37">
        <f t="shared" si="5"/>
        <v>413925</v>
      </c>
      <c r="AJ41" s="1">
        <f t="shared" si="5"/>
        <v>186825</v>
      </c>
      <c r="AK41" s="1">
        <f t="shared" si="5"/>
        <v>386925</v>
      </c>
    </row>
    <row r="42" spans="1:37" s="22" customFormat="1" ht="24" customHeight="1" x14ac:dyDescent="0.2">
      <c r="A42" s="82" t="s">
        <v>57</v>
      </c>
      <c r="B42" s="87"/>
      <c r="C42" s="83"/>
      <c r="D42" s="32">
        <f t="shared" ref="D42:O42" si="22">D22+D39</f>
        <v>646200</v>
      </c>
      <c r="E42" s="32">
        <f t="shared" si="22"/>
        <v>866378</v>
      </c>
      <c r="F42" s="32">
        <f t="shared" si="22"/>
        <v>398790</v>
      </c>
      <c r="G42" s="32">
        <f t="shared" si="22"/>
        <v>845068</v>
      </c>
      <c r="H42" s="32">
        <f t="shared" si="22"/>
        <v>10000</v>
      </c>
      <c r="I42" s="32">
        <f t="shared" si="22"/>
        <v>10000</v>
      </c>
      <c r="J42" s="32">
        <f t="shared" si="22"/>
        <v>6323</v>
      </c>
      <c r="K42" s="32">
        <f t="shared" si="22"/>
        <v>11706</v>
      </c>
      <c r="L42" s="32">
        <f t="shared" si="22"/>
        <v>0</v>
      </c>
      <c r="M42" s="32">
        <f t="shared" si="22"/>
        <v>0</v>
      </c>
      <c r="N42" s="32">
        <f t="shared" si="22"/>
        <v>0</v>
      </c>
      <c r="O42" s="32">
        <f t="shared" si="22"/>
        <v>0</v>
      </c>
      <c r="P42" s="1">
        <f t="shared" si="2"/>
        <v>656200</v>
      </c>
      <c r="Q42" s="1">
        <f t="shared" si="3"/>
        <v>876378</v>
      </c>
      <c r="R42" s="1">
        <f t="shared" si="3"/>
        <v>405113</v>
      </c>
      <c r="S42" s="1">
        <f t="shared" si="3"/>
        <v>856774</v>
      </c>
      <c r="T42" s="82" t="s">
        <v>59</v>
      </c>
      <c r="U42" s="83"/>
      <c r="V42" s="32">
        <f t="shared" ref="V42:AG42" si="23">V22+V39</f>
        <v>651200</v>
      </c>
      <c r="W42" s="32">
        <f t="shared" si="23"/>
        <v>871378</v>
      </c>
      <c r="X42" s="32">
        <f t="shared" si="23"/>
        <v>367631</v>
      </c>
      <c r="Y42" s="32">
        <f t="shared" si="23"/>
        <v>849817</v>
      </c>
      <c r="Z42" s="32">
        <f t="shared" si="23"/>
        <v>5000</v>
      </c>
      <c r="AA42" s="32">
        <f t="shared" si="23"/>
        <v>5000</v>
      </c>
      <c r="AB42" s="32">
        <f t="shared" si="23"/>
        <v>550</v>
      </c>
      <c r="AC42" s="32">
        <f t="shared" si="23"/>
        <v>6957</v>
      </c>
      <c r="AD42" s="32">
        <f t="shared" si="23"/>
        <v>0</v>
      </c>
      <c r="AE42" s="32">
        <f t="shared" si="23"/>
        <v>0</v>
      </c>
      <c r="AF42" s="32">
        <f t="shared" si="23"/>
        <v>0</v>
      </c>
      <c r="AG42" s="32">
        <f t="shared" si="23"/>
        <v>0</v>
      </c>
      <c r="AH42" s="1">
        <f t="shared" si="4"/>
        <v>656200</v>
      </c>
      <c r="AI42" s="1">
        <f t="shared" si="5"/>
        <v>876378</v>
      </c>
      <c r="AJ42" s="1">
        <f t="shared" si="5"/>
        <v>368181</v>
      </c>
      <c r="AK42" s="1">
        <f t="shared" si="5"/>
        <v>856774</v>
      </c>
    </row>
    <row r="46" spans="1:37" x14ac:dyDescent="0.2">
      <c r="U46" s="16"/>
      <c r="V46" s="17"/>
      <c r="W46" s="17"/>
      <c r="X46" s="17"/>
      <c r="Y46" s="17"/>
      <c r="Z46" s="18"/>
      <c r="AA46" s="18"/>
      <c r="AB46" s="18"/>
      <c r="AC46" s="18"/>
      <c r="AD46" s="18"/>
      <c r="AE46" s="18"/>
      <c r="AF46" s="18"/>
      <c r="AG46" s="18"/>
    </row>
  </sheetData>
  <mergeCells count="68">
    <mergeCell ref="T37:U37"/>
    <mergeCell ref="A33:C33"/>
    <mergeCell ref="T42:U42"/>
    <mergeCell ref="A42:C42"/>
    <mergeCell ref="A12:C12"/>
    <mergeCell ref="A26:C26"/>
    <mergeCell ref="A41:C41"/>
    <mergeCell ref="A37:C37"/>
    <mergeCell ref="T19:U19"/>
    <mergeCell ref="T18:U18"/>
    <mergeCell ref="T32:U32"/>
    <mergeCell ref="V3:Y3"/>
    <mergeCell ref="A13:C13"/>
    <mergeCell ref="A14:C14"/>
    <mergeCell ref="T41:U41"/>
    <mergeCell ref="T21:U21"/>
    <mergeCell ref="A20:C20"/>
    <mergeCell ref="T23:U23"/>
    <mergeCell ref="T20:U20"/>
    <mergeCell ref="A38:C38"/>
    <mergeCell ref="T38:U38"/>
    <mergeCell ref="T2:AK2"/>
    <mergeCell ref="AH1:AI1"/>
    <mergeCell ref="D3:G3"/>
    <mergeCell ref="H3:K3"/>
    <mergeCell ref="L3:O3"/>
    <mergeCell ref="AH3:AK3"/>
    <mergeCell ref="P3:S3"/>
    <mergeCell ref="A2:S2"/>
    <mergeCell ref="A30:C30"/>
    <mergeCell ref="T10:U10"/>
    <mergeCell ref="A3:C3"/>
    <mergeCell ref="T3:U3"/>
    <mergeCell ref="T5:U5"/>
    <mergeCell ref="A5:C5"/>
    <mergeCell ref="A10:C10"/>
    <mergeCell ref="A9:C9"/>
    <mergeCell ref="AD3:AG3"/>
    <mergeCell ref="A29:C29"/>
    <mergeCell ref="A32:C32"/>
    <mergeCell ref="T30:U30"/>
    <mergeCell ref="T40:U40"/>
    <mergeCell ref="T39:U39"/>
    <mergeCell ref="A39:C39"/>
    <mergeCell ref="A40:C40"/>
    <mergeCell ref="A34:C34"/>
    <mergeCell ref="T33:U33"/>
    <mergeCell ref="A31:C31"/>
    <mergeCell ref="A8:C8"/>
    <mergeCell ref="T28:U28"/>
    <mergeCell ref="T29:U29"/>
    <mergeCell ref="T27:U27"/>
    <mergeCell ref="A16:C16"/>
    <mergeCell ref="T26:U26"/>
    <mergeCell ref="A27:C27"/>
    <mergeCell ref="A21:C21"/>
    <mergeCell ref="A23:C23"/>
    <mergeCell ref="A28:C28"/>
    <mergeCell ref="A6:C6"/>
    <mergeCell ref="A19:C19"/>
    <mergeCell ref="Z3:AC3"/>
    <mergeCell ref="A17:C17"/>
    <mergeCell ref="A4:C4"/>
    <mergeCell ref="T4:U4"/>
    <mergeCell ref="A11:C11"/>
    <mergeCell ref="T14:U14"/>
    <mergeCell ref="T7:U7"/>
    <mergeCell ref="A7:C7"/>
  </mergeCells>
  <phoneticPr fontId="0" type="noConversion"/>
  <printOptions horizontalCentered="1"/>
  <pageMargins left="0.78740157480314965" right="0.82677165354330717" top="0.94488188976377963" bottom="0.6692913385826772" header="0.43307086614173229" footer="0.51181102362204722"/>
  <pageSetup paperSize="8" scale="90" orientation="landscape" r:id="rId1"/>
  <headerFooter alignWithMargins="0">
    <oddHeader>&amp;CB.A.Z MEGYEI ÖNKORMÁNYZAT ÖSSZEVONT KÖLTSÉGVETÉS MÉRLEGE
2013&amp;R1. melléklet</oddHead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Tünde</cp:lastModifiedBy>
  <cp:lastPrinted>2013-09-06T11:13:21Z</cp:lastPrinted>
  <dcterms:created xsi:type="dcterms:W3CDTF">2012-02-10T12:31:57Z</dcterms:created>
  <dcterms:modified xsi:type="dcterms:W3CDTF">2013-09-06T11:13:44Z</dcterms:modified>
</cp:coreProperties>
</file>