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silla\Desktop\"/>
    </mc:Choice>
  </mc:AlternateContent>
  <bookViews>
    <workbookView xWindow="645" yWindow="840" windowWidth="11355" windowHeight="8445" firstSheet="1" activeTab="5"/>
  </bookViews>
  <sheets>
    <sheet name="Működ-felhalm." sheetId="6" r:id="rId1"/>
    <sheet name="beruh." sheetId="7" r:id="rId2"/>
    <sheet name="mentességek" sheetId="11" r:id="rId3"/>
    <sheet name="pénzeszköz vált.+pénzmaradv." sheetId="10" r:id="rId4"/>
    <sheet name="pénzforg.mérleg" sheetId="12" r:id="rId5"/>
    <sheet name="EU támog" sheetId="14" r:id="rId6"/>
    <sheet name="vagyonkimut.mérleg" sheetId="2" r:id="rId7"/>
  </sheets>
  <calcPr calcId="152511"/>
</workbook>
</file>

<file path=xl/calcChain.xml><?xml version="1.0" encoding="utf-8"?>
<calcChain xmlns="http://schemas.openxmlformats.org/spreadsheetml/2006/main">
  <c r="C39" i="6" l="1"/>
  <c r="C41" i="6" s="1"/>
  <c r="G22" i="12"/>
  <c r="G27" i="12" s="1"/>
  <c r="D24" i="12"/>
  <c r="D27" i="12" s="1"/>
  <c r="C25" i="6"/>
  <c r="C27" i="6" s="1"/>
  <c r="H27" i="11"/>
</calcChain>
</file>

<file path=xl/sharedStrings.xml><?xml version="1.0" encoding="utf-8"?>
<sst xmlns="http://schemas.openxmlformats.org/spreadsheetml/2006/main" count="229" uniqueCount="175">
  <si>
    <t>1.</t>
  </si>
  <si>
    <t>2.</t>
  </si>
  <si>
    <t>Igénybevevők</t>
  </si>
  <si>
    <t>Munkaadókat terhelő járulék</t>
  </si>
  <si>
    <t>egyedülállók részére</t>
  </si>
  <si>
    <t xml:space="preserve">Kommunális adó 50 %-os kedvezmény 70 éven fölötti </t>
  </si>
  <si>
    <t>Tiszapsüpöki Községi Önkormányzat</t>
  </si>
  <si>
    <t>Felhalmozási bevételek</t>
  </si>
  <si>
    <t xml:space="preserve">Működési célú bevételek </t>
  </si>
  <si>
    <t xml:space="preserve">Működési célú kiadások </t>
  </si>
  <si>
    <t>3. számú melléklet</t>
  </si>
  <si>
    <t>adatok eFt-ban</t>
  </si>
  <si>
    <t>Megnevezés</t>
  </si>
  <si>
    <t>Bevételek mindösszesen</t>
  </si>
  <si>
    <t>Kiadások mindösszesen</t>
  </si>
  <si>
    <t>Személyi juttatás</t>
  </si>
  <si>
    <t>Dologi kiadás</t>
  </si>
  <si>
    <t>Kiadások összesen</t>
  </si>
  <si>
    <t>Tiszapüspöki Községi Önkormányzat</t>
  </si>
  <si>
    <t>adatok ezer forintban</t>
  </si>
  <si>
    <t>Eszközök</t>
  </si>
  <si>
    <t>Nyító</t>
  </si>
  <si>
    <t>Záró</t>
  </si>
  <si>
    <t>Eszközök összesen</t>
  </si>
  <si>
    <t>Források</t>
  </si>
  <si>
    <t>Források összesen</t>
  </si>
  <si>
    <t>Bevételek összesen</t>
  </si>
  <si>
    <t xml:space="preserve">                   Állományi érték</t>
  </si>
  <si>
    <t>Személyi juttatások</t>
  </si>
  <si>
    <t>Munkaadókat terhelő járulékok</t>
  </si>
  <si>
    <t>Dologi kiadások</t>
  </si>
  <si>
    <t>Bevételek</t>
  </si>
  <si>
    <t>Kiadások</t>
  </si>
  <si>
    <t>BEVÉTELEK</t>
  </si>
  <si>
    <t>KIADÁSOK</t>
  </si>
  <si>
    <t>Összeg</t>
  </si>
  <si>
    <t>Ssz.</t>
  </si>
  <si>
    <t>Intézményi működési bevételek</t>
  </si>
  <si>
    <t>Költségvetési bankszámlák zárógyenlegei</t>
  </si>
  <si>
    <t>Záró pénzkészlet összesen</t>
  </si>
  <si>
    <t>Pénzeszközváltozás</t>
  </si>
  <si>
    <t>Mindösszesen közvetett támogatások</t>
  </si>
  <si>
    <t>4. számú melléklet</t>
  </si>
  <si>
    <t>Sorszám</t>
  </si>
  <si>
    <t>6. számú melléklet</t>
  </si>
  <si>
    <t xml:space="preserve">4 160 ft x 12 hó = 49 920 Ft </t>
  </si>
  <si>
    <t>3.</t>
  </si>
  <si>
    <t>Gépjárműadó mozgáskorlátozottság miatti mentesség</t>
  </si>
  <si>
    <t>Közhatalmi bevételek</t>
  </si>
  <si>
    <t xml:space="preserve">          - gépjárműadó</t>
  </si>
  <si>
    <t>ebből: - helyi adók</t>
  </si>
  <si>
    <t xml:space="preserve">              Vagyonkimutatás és pénzeszközök változása</t>
  </si>
  <si>
    <t>5. számú melléklet</t>
  </si>
  <si>
    <t>és költségvetési intézményei</t>
  </si>
  <si>
    <t>7. számú melléklet</t>
  </si>
  <si>
    <t xml:space="preserve">Szolgálati lakás és garázs bérleti díj </t>
  </si>
  <si>
    <t>2. számú melléklet</t>
  </si>
  <si>
    <t>Működési célú átvett pénzeszközök</t>
  </si>
  <si>
    <t>Önkormányzatok működési támogatása</t>
  </si>
  <si>
    <t>Finanszírozási bevételek</t>
  </si>
  <si>
    <t>Ellátottak pénzbeli juttatásai</t>
  </si>
  <si>
    <t>Egyéb működési célú kiadások</t>
  </si>
  <si>
    <t>Finanszírozási kiadások</t>
  </si>
  <si>
    <t>A) Nemzeti vagyonba tartozó befektetett eszközök összesen</t>
  </si>
  <si>
    <t>E) Egyéb sajátos eszköz oldali elszámolások</t>
  </si>
  <si>
    <t>A/I Immateriális javak</t>
  </si>
  <si>
    <t xml:space="preserve">A/II/1 Ingatlanok és kapcsolodó vagyoni értékű jogok </t>
  </si>
  <si>
    <t>A/II/2 Gépek, berendezések</t>
  </si>
  <si>
    <t>A/II/4 Beruházások, felújítások</t>
  </si>
  <si>
    <t>A/II Tárgyi eszközök összesen</t>
  </si>
  <si>
    <t>A/III Befektetett pénzügyi eszközök összesen</t>
  </si>
  <si>
    <t>A/IV Koncesszióba, vagyonkezelésbe adott eszközök</t>
  </si>
  <si>
    <t>C/II Pénztárak,csekkek,betétkönyvek</t>
  </si>
  <si>
    <t>B/I Készletek</t>
  </si>
  <si>
    <t>B/II Értékpapírok</t>
  </si>
  <si>
    <t>C/III Forint számlák</t>
  </si>
  <si>
    <t>C/V Idegen pénzeszközök</t>
  </si>
  <si>
    <t>C Pénzeszközök összesen</t>
  </si>
  <si>
    <t>D/IKöltségvetési évben esedékes követelések közhatalmi bevételre</t>
  </si>
  <si>
    <t>D) Követelések összesen</t>
  </si>
  <si>
    <t xml:space="preserve">G) Saját tőke </t>
  </si>
  <si>
    <t>H/I Költségvetési évben esedékes kötelezettségek</t>
  </si>
  <si>
    <t>H/II Költségvetési évet követően esedékes kötelezettségek</t>
  </si>
  <si>
    <t>H/III Kapott előlegek</t>
  </si>
  <si>
    <t>Egyéb működési célú támogatások ÁH-n belülről</t>
  </si>
  <si>
    <t>Felhalmozási célú támogatások ÁH-n belülről</t>
  </si>
  <si>
    <t>Költségvetési  bevételek összesen</t>
  </si>
  <si>
    <t>Önkormányzatok működési támogatásai</t>
  </si>
  <si>
    <t>Beruházási kiadások</t>
  </si>
  <si>
    <t>Költségvetési kiadások összesen</t>
  </si>
  <si>
    <t>Beruházások mindösszesen</t>
  </si>
  <si>
    <t>adatok e Ft-ban</t>
  </si>
  <si>
    <t xml:space="preserve">1 300 ft x 12 hó + 27 % áfa = 19 812 Ft </t>
  </si>
  <si>
    <t>Maradvány</t>
  </si>
  <si>
    <t xml:space="preserve"> Pénztárak záróegyenlege</t>
  </si>
  <si>
    <t>Felhalmozási célú átvett pénzeszköz</t>
  </si>
  <si>
    <t>Egyéb sajátos elszámolások</t>
  </si>
  <si>
    <t>D/II Költségvetési évet követően esedékes követelések</t>
  </si>
  <si>
    <t>J/ Passzív időbeli elhatárolások</t>
  </si>
  <si>
    <t>I/ Egyéb sajátos forrásoldali elszámolások</t>
  </si>
  <si>
    <t>H/ Kötelezettségek</t>
  </si>
  <si>
    <t xml:space="preserve">                                                  </t>
  </si>
  <si>
    <t>Hazai programok</t>
  </si>
  <si>
    <t xml:space="preserve"> Projekt megnevezése</t>
  </si>
  <si>
    <t xml:space="preserve">Bethlen Gábor Alap Testvér-települési programok és együttműködések </t>
  </si>
  <si>
    <t xml:space="preserve">Gépek, berendezések </t>
  </si>
  <si>
    <t>1. sz. melléklet</t>
  </si>
  <si>
    <t xml:space="preserve"> </t>
  </si>
  <si>
    <t>Az önkormányzat 2016. évi összesített működési és felhalmozási előirányzatok felhasználásáról szóló kimutatás</t>
  </si>
  <si>
    <t>Felújítási kiadások</t>
  </si>
  <si>
    <t xml:space="preserve">      Kimutatás az önkormányzat által 2016. évben nyújtott közvetett támogatásokról</t>
  </si>
  <si>
    <t>Pénzkészlet 2016.12.31.</t>
  </si>
  <si>
    <t>2016. évi összevont pénzforgalmi mérleg a bevételek és kiadások főösszegeivel</t>
  </si>
  <si>
    <t xml:space="preserve">Működési célú megtérülések áh-n belülről </t>
  </si>
  <si>
    <t>Egyéb működési célú támogatások bevételei áh-n  belülről</t>
  </si>
  <si>
    <t xml:space="preserve">                    2016. évre</t>
  </si>
  <si>
    <t>D/III Követelés jellegű sajátos elszámolások</t>
  </si>
  <si>
    <t>G/I-III Nemzeti vagyon és egyéb eszközök induláskori értéke és változásai</t>
  </si>
  <si>
    <t>G/IV Felhalmozott eredmény</t>
  </si>
  <si>
    <t>G/IV Mérleg szerinti eredmény</t>
  </si>
  <si>
    <t>Kimutatás az Európai uniós, valamint hazai támogatással megvalosuló programok, projektek bevételeiről és kiadásairól</t>
  </si>
  <si>
    <t>Európai uniós program</t>
  </si>
  <si>
    <t>KÖFOP-1.2.1.- VEKOP-16-2016-00292 pályázati támogatás ASP rendszer kiépítéséhez</t>
  </si>
  <si>
    <t xml:space="preserve">Közép- és Kelet-európai Történelmi és Társadalom Kutatásáért Közalapítványtól I. világháborús műemlék </t>
  </si>
  <si>
    <t xml:space="preserve">felújítására </t>
  </si>
  <si>
    <t>Működési célú megtérülések ÁH-n belülről</t>
  </si>
  <si>
    <t>2016. évi költségvetési maradvány kimutatás</t>
  </si>
  <si>
    <t xml:space="preserve">Kimutatás a 2016. évi beruházási és felújítási kiadások előirányzatának felhasználásáról </t>
  </si>
  <si>
    <t>BERUHÁZÁSOK</t>
  </si>
  <si>
    <t>czp-2 páros szalagfűrész</t>
  </si>
  <si>
    <t>diesel targonca</t>
  </si>
  <si>
    <t>800-as szalagfűrész</t>
  </si>
  <si>
    <t>daraboló körfűrész</t>
  </si>
  <si>
    <t xml:space="preserve">kompresszor </t>
  </si>
  <si>
    <t>újpesti marógép</t>
  </si>
  <si>
    <t>újpesti 800-s szalagfűrész</t>
  </si>
  <si>
    <t>betonkeverő</t>
  </si>
  <si>
    <t>vasszerkezet fóliaváz 2 db</t>
  </si>
  <si>
    <t>fűnyíró traktor MTD 96T Biege oldalkidobós</t>
  </si>
  <si>
    <t>büfé kocsi</t>
  </si>
  <si>
    <t>12.</t>
  </si>
  <si>
    <t>MTZ570,YMD181 rendszámú traktor</t>
  </si>
  <si>
    <t>13.</t>
  </si>
  <si>
    <t>Lumag VS80S döngölőbéka</t>
  </si>
  <si>
    <t>14.</t>
  </si>
  <si>
    <t>tárcsa, borona</t>
  </si>
  <si>
    <t>billenő pótkocsi</t>
  </si>
  <si>
    <t>16.</t>
  </si>
  <si>
    <t>műfüves pálya</t>
  </si>
  <si>
    <t>17.</t>
  </si>
  <si>
    <t>hűtőkamra részszámla</t>
  </si>
  <si>
    <t>18.</t>
  </si>
  <si>
    <t>szivattyú felújítás</t>
  </si>
  <si>
    <t>19.</t>
  </si>
  <si>
    <t>multifunkciós nyomatkezelő ASP rendszerhez</t>
  </si>
  <si>
    <t>20.</t>
  </si>
  <si>
    <t>laptopok ASP rendszerhez</t>
  </si>
  <si>
    <t>21.</t>
  </si>
  <si>
    <t>munkaállomások ASP rendszerhez</t>
  </si>
  <si>
    <t>22.</t>
  </si>
  <si>
    <t>routerek ASP rendszerhez</t>
  </si>
  <si>
    <t>Nagy értékű tárgyi eszközök összesen:</t>
  </si>
  <si>
    <t>Kis értékű tárgyi eszközök összesen:</t>
  </si>
  <si>
    <t>Önkormányzat összesen:</t>
  </si>
  <si>
    <t>Tiszapüspöki Óvoda</t>
  </si>
  <si>
    <t>kisértékű tárgyi eszközök</t>
  </si>
  <si>
    <t>Tiszapüspöki Szolgáltató Központ</t>
  </si>
  <si>
    <t>Tiszapüspöki Polgármesteri Hivatal</t>
  </si>
  <si>
    <t>Tiszapüspöki Könyvtár</t>
  </si>
  <si>
    <t>Beruházások áfája</t>
  </si>
  <si>
    <t>FELÚJÍTÁSOK</t>
  </si>
  <si>
    <t>Tárház vakolat, hőszigetelés</t>
  </si>
  <si>
    <t>Tárház homlokzat szigetelés</t>
  </si>
  <si>
    <t>Felújítás áfa</t>
  </si>
  <si>
    <t>Felújítások mindösszesen: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</si>
</sst>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Ft&quot;;[Red]\-#,##0\ &quot;Ft&quot;"/>
  </numFmts>
  <fonts count="12" x14ac:knownFonts="1">
    <font>
      <sz val="10"/>
      <name val="Arial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2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3" fontId="2" fillId="0" borderId="0" xfId="0" applyNumberFormat="1" applyFont="1"/>
    <xf numFmtId="3" fontId="0" fillId="0" borderId="0" xfId="0" applyNumberFormat="1"/>
    <xf numFmtId="3" fontId="3" fillId="0" borderId="0" xfId="0" applyNumberFormat="1" applyFont="1" applyAlignment="1">
      <alignment horizontal="right"/>
    </xf>
    <xf numFmtId="0" fontId="3" fillId="0" borderId="0" xfId="0" applyFont="1"/>
    <xf numFmtId="3" fontId="3" fillId="0" borderId="0" xfId="0" applyNumberFormat="1" applyFont="1"/>
    <xf numFmtId="0" fontId="5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0" fillId="0" borderId="1" xfId="0" applyBorder="1"/>
    <xf numFmtId="3" fontId="0" fillId="0" borderId="4" xfId="0" applyNumberFormat="1" applyBorder="1" applyAlignment="1">
      <alignment horizontal="right"/>
    </xf>
    <xf numFmtId="0" fontId="2" fillId="0" borderId="5" xfId="0" applyFont="1" applyBorder="1"/>
    <xf numFmtId="3" fontId="0" fillId="0" borderId="6" xfId="0" applyNumberFormat="1" applyBorder="1" applyAlignment="1">
      <alignment horizontal="righ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0" xfId="0" applyFont="1" applyBorder="1" applyAlignment="1">
      <alignment horizontal="center"/>
    </xf>
    <xf numFmtId="0" fontId="0" fillId="0" borderId="5" xfId="0" applyBorder="1"/>
    <xf numFmtId="0" fontId="2" fillId="0" borderId="8" xfId="0" applyFont="1" applyBorder="1" applyAlignment="1">
      <alignment horizontal="center"/>
    </xf>
    <xf numFmtId="0" fontId="3" fillId="0" borderId="5" xfId="0" applyFont="1" applyBorder="1"/>
    <xf numFmtId="0" fontId="0" fillId="0" borderId="0" xfId="0" applyBorder="1"/>
    <xf numFmtId="0" fontId="0" fillId="0" borderId="12" xfId="0" applyBorder="1"/>
    <xf numFmtId="0" fontId="0" fillId="0" borderId="13" xfId="0" applyBorder="1"/>
    <xf numFmtId="0" fontId="0" fillId="0" borderId="10" xfId="0" applyBorder="1"/>
    <xf numFmtId="0" fontId="0" fillId="0" borderId="10" xfId="0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14" xfId="0" applyBorder="1"/>
    <xf numFmtId="0" fontId="0" fillId="0" borderId="14" xfId="0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0" xfId="1" applyBorder="1" applyAlignment="1">
      <alignment horizontal="left"/>
    </xf>
    <xf numFmtId="3" fontId="3" fillId="0" borderId="0" xfId="1" applyNumberFormat="1" applyBorder="1" applyAlignment="1">
      <alignment horizontal="left"/>
    </xf>
    <xf numFmtId="0" fontId="2" fillId="0" borderId="0" xfId="1" applyFont="1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3" fillId="0" borderId="10" xfId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9" xfId="0" applyBorder="1" applyAlignment="1">
      <alignment horizontal="left"/>
    </xf>
    <xf numFmtId="0" fontId="3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left" vertical="top" wrapText="1"/>
    </xf>
    <xf numFmtId="0" fontId="0" fillId="0" borderId="11" xfId="0" applyBorder="1" applyAlignment="1">
      <alignment horizontal="left"/>
    </xf>
    <xf numFmtId="0" fontId="3" fillId="0" borderId="11" xfId="0" applyFont="1" applyBorder="1"/>
    <xf numFmtId="0" fontId="0" fillId="0" borderId="0" xfId="0" applyBorder="1" applyAlignment="1">
      <alignment horizontal="left"/>
    </xf>
    <xf numFmtId="0" fontId="2" fillId="0" borderId="14" xfId="0" applyFont="1" applyBorder="1" applyAlignment="1">
      <alignment horizontal="center"/>
    </xf>
    <xf numFmtId="3" fontId="3" fillId="0" borderId="2" xfId="0" applyNumberFormat="1" applyFont="1" applyBorder="1" applyAlignment="1">
      <alignment horizontal="left"/>
    </xf>
    <xf numFmtId="0" fontId="3" fillId="0" borderId="5" xfId="0" applyFont="1" applyFill="1" applyBorder="1"/>
    <xf numFmtId="0" fontId="2" fillId="0" borderId="21" xfId="0" applyFont="1" applyBorder="1"/>
    <xf numFmtId="0" fontId="2" fillId="0" borderId="2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3" fillId="0" borderId="24" xfId="0" applyFont="1" applyBorder="1"/>
    <xf numFmtId="3" fontId="1" fillId="0" borderId="23" xfId="0" applyNumberFormat="1" applyFont="1" applyBorder="1" applyAlignment="1">
      <alignment horizontal="left"/>
    </xf>
    <xf numFmtId="0" fontId="3" fillId="0" borderId="25" xfId="0" applyFont="1" applyBorder="1"/>
    <xf numFmtId="3" fontId="3" fillId="0" borderId="15" xfId="0" applyNumberFormat="1" applyFont="1" applyBorder="1"/>
    <xf numFmtId="0" fontId="3" fillId="0" borderId="15" xfId="0" applyFont="1" applyBorder="1"/>
    <xf numFmtId="0" fontId="3" fillId="0" borderId="6" xfId="0" applyFont="1" applyBorder="1"/>
    <xf numFmtId="0" fontId="8" fillId="0" borderId="0" xfId="0" applyFont="1"/>
    <xf numFmtId="0" fontId="9" fillId="0" borderId="0" xfId="0" applyFont="1"/>
    <xf numFmtId="0" fontId="3" fillId="0" borderId="8" xfId="0" applyFont="1" applyBorder="1" applyAlignment="1">
      <alignment horizontal="center"/>
    </xf>
    <xf numFmtId="3" fontId="3" fillId="0" borderId="6" xfId="0" applyNumberFormat="1" applyFont="1" applyBorder="1" applyAlignment="1">
      <alignment horizontal="right"/>
    </xf>
    <xf numFmtId="3" fontId="3" fillId="0" borderId="6" xfId="0" applyNumberFormat="1" applyFont="1" applyFill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3" fontId="2" fillId="0" borderId="13" xfId="0" applyNumberFormat="1" applyFont="1" applyBorder="1" applyAlignment="1">
      <alignment horizontal="right"/>
    </xf>
    <xf numFmtId="0" fontId="3" fillId="0" borderId="11" xfId="0" applyFont="1" applyBorder="1" applyAlignment="1">
      <alignment vertical="top" wrapText="1"/>
    </xf>
    <xf numFmtId="0" fontId="6" fillId="0" borderId="19" xfId="0" applyFont="1" applyBorder="1" applyAlignment="1">
      <alignment horizontal="left"/>
    </xf>
    <xf numFmtId="0" fontId="3" fillId="0" borderId="27" xfId="0" applyFont="1" applyBorder="1"/>
    <xf numFmtId="0" fontId="3" fillId="0" borderId="28" xfId="0" applyFont="1" applyBorder="1"/>
    <xf numFmtId="0" fontId="2" fillId="0" borderId="3" xfId="0" applyFont="1" applyBorder="1" applyAlignment="1">
      <alignment horizontal="center"/>
    </xf>
    <xf numFmtId="3" fontId="10" fillId="0" borderId="0" xfId="0" applyNumberFormat="1" applyFont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8" fillId="0" borderId="0" xfId="0" applyFont="1" applyAlignment="1"/>
    <xf numFmtId="3" fontId="3" fillId="0" borderId="15" xfId="0" applyNumberFormat="1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3" fontId="2" fillId="0" borderId="6" xfId="1" applyNumberFormat="1" applyFont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3" fontId="11" fillId="0" borderId="0" xfId="0" applyNumberFormat="1" applyFont="1"/>
    <xf numFmtId="3" fontId="2" fillId="0" borderId="0" xfId="0" applyNumberFormat="1" applyFont="1" applyAlignment="1"/>
    <xf numFmtId="0" fontId="8" fillId="0" borderId="0" xfId="0" applyFont="1" applyAlignment="1">
      <alignment horizontal="center"/>
    </xf>
    <xf numFmtId="3" fontId="8" fillId="0" borderId="0" xfId="0" applyNumberFormat="1" applyFont="1"/>
    <xf numFmtId="3" fontId="8" fillId="0" borderId="0" xfId="0" applyNumberFormat="1" applyFont="1" applyAlignment="1">
      <alignment horizontal="right"/>
    </xf>
    <xf numFmtId="6" fontId="8" fillId="0" borderId="0" xfId="0" applyNumberFormat="1" applyFont="1"/>
    <xf numFmtId="0" fontId="8" fillId="0" borderId="0" xfId="0" applyFont="1" applyAlignment="1">
      <alignment horizontal="right"/>
    </xf>
    <xf numFmtId="3" fontId="3" fillId="0" borderId="11" xfId="0" applyNumberFormat="1" applyFont="1" applyBorder="1" applyAlignment="1">
      <alignment horizontal="right"/>
    </xf>
    <xf numFmtId="3" fontId="3" fillId="0" borderId="15" xfId="0" applyNumberFormat="1" applyFont="1" applyBorder="1" applyAlignment="1">
      <alignment horizontal="right"/>
    </xf>
    <xf numFmtId="3" fontId="3" fillId="0" borderId="11" xfId="0" applyNumberFormat="1" applyFont="1" applyFill="1" applyBorder="1" applyAlignment="1">
      <alignment horizontal="right"/>
    </xf>
    <xf numFmtId="0" fontId="3" fillId="0" borderId="11" xfId="0" applyFont="1" applyBorder="1" applyAlignment="1">
      <alignment horizontal="center" vertical="top" wrapText="1"/>
    </xf>
    <xf numFmtId="3" fontId="3" fillId="0" borderId="15" xfId="0" applyNumberFormat="1" applyFont="1" applyBorder="1" applyAlignment="1">
      <alignment horizontal="right" vertical="top"/>
    </xf>
    <xf numFmtId="3" fontId="3" fillId="0" borderId="11" xfId="0" applyNumberFormat="1" applyFont="1" applyBorder="1" applyAlignment="1">
      <alignment horizontal="right" vertical="top" wrapText="1"/>
    </xf>
    <xf numFmtId="3" fontId="2" fillId="0" borderId="15" xfId="0" applyNumberFormat="1" applyFont="1" applyBorder="1" applyAlignment="1">
      <alignment horizontal="right"/>
    </xf>
    <xf numFmtId="3" fontId="2" fillId="0" borderId="11" xfId="0" applyNumberFormat="1" applyFont="1" applyBorder="1" applyAlignment="1">
      <alignment horizontal="right"/>
    </xf>
    <xf numFmtId="3" fontId="2" fillId="0" borderId="19" xfId="0" applyNumberFormat="1" applyFont="1" applyBorder="1"/>
    <xf numFmtId="0" fontId="2" fillId="0" borderId="3" xfId="0" applyFont="1" applyBorder="1" applyAlignment="1">
      <alignment horizontal="left"/>
    </xf>
    <xf numFmtId="3" fontId="2" fillId="0" borderId="26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right"/>
    </xf>
    <xf numFmtId="0" fontId="2" fillId="0" borderId="16" xfId="0" applyFont="1" applyBorder="1" applyAlignment="1">
      <alignment horizontal="left"/>
    </xf>
    <xf numFmtId="0" fontId="0" fillId="0" borderId="0" xfId="0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14" fontId="2" fillId="0" borderId="0" xfId="0" applyNumberFormat="1" applyFont="1" applyAlignment="1">
      <alignment horizontal="center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3" fontId="0" fillId="0" borderId="0" xfId="0" applyNumberFormat="1" applyAlignment="1">
      <alignment horizontal="center"/>
    </xf>
    <xf numFmtId="0" fontId="3" fillId="0" borderId="0" xfId="0" applyFont="1" applyAlignment="1">
      <alignment horizontal="left" vertical="top" wrapText="1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workbookViewId="0">
      <selection activeCell="G22" sqref="G22"/>
    </sheetView>
  </sheetViews>
  <sheetFormatPr defaultRowHeight="12.75" x14ac:dyDescent="0.2"/>
  <cols>
    <col min="1" max="1" width="9.140625" style="1"/>
    <col min="2" max="2" width="57" customWidth="1"/>
    <col min="3" max="3" width="13.140625" customWidth="1"/>
    <col min="4" max="4" width="10.140625" bestFit="1" customWidth="1"/>
  </cols>
  <sheetData>
    <row r="1" spans="1:5" x14ac:dyDescent="0.2">
      <c r="A1" s="19" t="s">
        <v>18</v>
      </c>
      <c r="B1" s="19"/>
      <c r="C1" s="6" t="s">
        <v>106</v>
      </c>
    </row>
    <row r="2" spans="1:5" x14ac:dyDescent="0.2">
      <c r="A2" s="115" t="s">
        <v>53</v>
      </c>
      <c r="B2" s="116"/>
    </row>
    <row r="6" spans="1:5" ht="25.5" customHeight="1" x14ac:dyDescent="0.2">
      <c r="A6" s="117" t="s">
        <v>108</v>
      </c>
      <c r="B6" s="117"/>
      <c r="C6" s="117"/>
      <c r="D6" s="19"/>
      <c r="E6" s="19"/>
    </row>
    <row r="7" spans="1:5" x14ac:dyDescent="0.2">
      <c r="B7" s="9" t="s">
        <v>107</v>
      </c>
    </row>
    <row r="8" spans="1:5" x14ac:dyDescent="0.2">
      <c r="B8" s="9"/>
    </row>
    <row r="9" spans="1:5" x14ac:dyDescent="0.2">
      <c r="B9" s="9"/>
    </row>
    <row r="10" spans="1:5" x14ac:dyDescent="0.2">
      <c r="C10" s="6" t="s">
        <v>11</v>
      </c>
    </row>
    <row r="11" spans="1:5" ht="13.5" thickBot="1" x14ac:dyDescent="0.25"/>
    <row r="12" spans="1:5" ht="13.5" thickBot="1" x14ac:dyDescent="0.25">
      <c r="A12" s="17" t="s">
        <v>36</v>
      </c>
      <c r="B12" s="13" t="s">
        <v>12</v>
      </c>
      <c r="C12" s="14" t="s">
        <v>35</v>
      </c>
    </row>
    <row r="13" spans="1:5" x14ac:dyDescent="0.2">
      <c r="A13" s="18"/>
      <c r="B13" s="15" t="s">
        <v>33</v>
      </c>
      <c r="C13" s="16"/>
    </row>
    <row r="14" spans="1:5" x14ac:dyDescent="0.2">
      <c r="A14" s="18"/>
      <c r="B14" s="15"/>
      <c r="C14" s="16"/>
    </row>
    <row r="15" spans="1:5" x14ac:dyDescent="0.2">
      <c r="A15" s="18"/>
      <c r="B15" s="15" t="s">
        <v>8</v>
      </c>
      <c r="C15" s="16"/>
    </row>
    <row r="16" spans="1:5" x14ac:dyDescent="0.2">
      <c r="A16" s="18">
        <v>1</v>
      </c>
      <c r="B16" s="29" t="s">
        <v>87</v>
      </c>
      <c r="C16" s="75">
        <v>168031</v>
      </c>
    </row>
    <row r="17" spans="1:3" x14ac:dyDescent="0.2">
      <c r="A17" s="18">
        <v>2</v>
      </c>
      <c r="B17" s="29" t="s">
        <v>84</v>
      </c>
      <c r="C17" s="75">
        <v>192128</v>
      </c>
    </row>
    <row r="18" spans="1:3" x14ac:dyDescent="0.2">
      <c r="A18" s="18">
        <v>3</v>
      </c>
      <c r="B18" s="29" t="s">
        <v>85</v>
      </c>
      <c r="C18" s="75">
        <v>0</v>
      </c>
    </row>
    <row r="19" spans="1:3" x14ac:dyDescent="0.2">
      <c r="A19" s="18">
        <v>4</v>
      </c>
      <c r="B19" s="29" t="s">
        <v>48</v>
      </c>
      <c r="C19" s="75">
        <v>52296</v>
      </c>
    </row>
    <row r="20" spans="1:3" x14ac:dyDescent="0.2">
      <c r="A20" s="18">
        <v>5</v>
      </c>
      <c r="B20" s="27" t="s">
        <v>37</v>
      </c>
      <c r="C20" s="75">
        <v>46233</v>
      </c>
    </row>
    <row r="21" spans="1:3" x14ac:dyDescent="0.2">
      <c r="A21" s="18">
        <v>6</v>
      </c>
      <c r="B21" s="29" t="s">
        <v>125</v>
      </c>
      <c r="C21" s="75">
        <v>5208</v>
      </c>
    </row>
    <row r="22" spans="1:3" x14ac:dyDescent="0.2">
      <c r="A22" s="63">
        <v>7</v>
      </c>
      <c r="B22" s="29" t="s">
        <v>7</v>
      </c>
      <c r="C22" s="75">
        <v>470</v>
      </c>
    </row>
    <row r="23" spans="1:3" x14ac:dyDescent="0.2">
      <c r="A23" s="18">
        <v>8</v>
      </c>
      <c r="B23" s="60" t="s">
        <v>57</v>
      </c>
      <c r="C23" s="76">
        <v>941</v>
      </c>
    </row>
    <row r="24" spans="1:3" x14ac:dyDescent="0.2">
      <c r="A24" s="28">
        <v>9</v>
      </c>
      <c r="B24" s="60" t="s">
        <v>95</v>
      </c>
      <c r="C24" s="76">
        <v>5400</v>
      </c>
    </row>
    <row r="25" spans="1:3" x14ac:dyDescent="0.2">
      <c r="A25" s="74">
        <v>10</v>
      </c>
      <c r="B25" s="15" t="s">
        <v>86</v>
      </c>
      <c r="C25" s="77">
        <f>SUM(C16:C24)</f>
        <v>470707</v>
      </c>
    </row>
    <row r="26" spans="1:3" s="6" customFormat="1" x14ac:dyDescent="0.2">
      <c r="A26" s="95">
        <v>11</v>
      </c>
      <c r="B26" s="29" t="s">
        <v>59</v>
      </c>
      <c r="C26" s="75">
        <v>223430</v>
      </c>
    </row>
    <row r="27" spans="1:3" x14ac:dyDescent="0.2">
      <c r="A27" s="28"/>
      <c r="B27" s="15" t="s">
        <v>13</v>
      </c>
      <c r="C27" s="77">
        <f>C25+C26</f>
        <v>694137</v>
      </c>
    </row>
    <row r="28" spans="1:3" x14ac:dyDescent="0.2">
      <c r="A28" s="28"/>
      <c r="B28" s="15"/>
      <c r="C28" s="77"/>
    </row>
    <row r="29" spans="1:3" x14ac:dyDescent="0.2">
      <c r="A29" s="28"/>
      <c r="B29" s="15" t="s">
        <v>34</v>
      </c>
      <c r="C29" s="77"/>
    </row>
    <row r="30" spans="1:3" x14ac:dyDescent="0.2">
      <c r="A30" s="28"/>
      <c r="B30" s="15"/>
      <c r="C30" s="77"/>
    </row>
    <row r="31" spans="1:3" x14ac:dyDescent="0.2">
      <c r="A31" s="18">
        <v>11</v>
      </c>
      <c r="B31" s="15" t="s">
        <v>9</v>
      </c>
      <c r="C31" s="75"/>
    </row>
    <row r="32" spans="1:3" x14ac:dyDescent="0.2">
      <c r="A32" s="18">
        <v>12</v>
      </c>
      <c r="B32" s="27" t="s">
        <v>28</v>
      </c>
      <c r="C32" s="75">
        <v>240731</v>
      </c>
    </row>
    <row r="33" spans="1:3" x14ac:dyDescent="0.2">
      <c r="A33" s="18">
        <v>13</v>
      </c>
      <c r="B33" s="27" t="s">
        <v>29</v>
      </c>
      <c r="C33" s="75">
        <v>47535</v>
      </c>
    </row>
    <row r="34" spans="1:3" x14ac:dyDescent="0.2">
      <c r="A34" s="18">
        <v>14</v>
      </c>
      <c r="B34" s="27" t="s">
        <v>30</v>
      </c>
      <c r="C34" s="75">
        <v>137246</v>
      </c>
    </row>
    <row r="35" spans="1:3" x14ac:dyDescent="0.2">
      <c r="A35" s="18">
        <v>15</v>
      </c>
      <c r="B35" s="29" t="s">
        <v>60</v>
      </c>
      <c r="C35" s="76">
        <v>12104</v>
      </c>
    </row>
    <row r="36" spans="1:3" x14ac:dyDescent="0.2">
      <c r="A36" s="18">
        <v>16</v>
      </c>
      <c r="B36" s="29" t="s">
        <v>61</v>
      </c>
      <c r="C36" s="75">
        <v>26230</v>
      </c>
    </row>
    <row r="37" spans="1:3" x14ac:dyDescent="0.2">
      <c r="A37" s="18">
        <v>17</v>
      </c>
      <c r="B37" s="29" t="s">
        <v>88</v>
      </c>
      <c r="C37" s="75">
        <v>26102</v>
      </c>
    </row>
    <row r="38" spans="1:3" x14ac:dyDescent="0.2">
      <c r="A38" s="18">
        <v>18</v>
      </c>
      <c r="B38" s="29" t="s">
        <v>109</v>
      </c>
      <c r="C38" s="75">
        <v>3844</v>
      </c>
    </row>
    <row r="39" spans="1:3" s="2" customFormat="1" x14ac:dyDescent="0.2">
      <c r="A39" s="28">
        <v>19</v>
      </c>
      <c r="B39" s="15" t="s">
        <v>89</v>
      </c>
      <c r="C39" s="77">
        <f>C32+C33+C34+C35+C36+C37+C38</f>
        <v>493792</v>
      </c>
    </row>
    <row r="40" spans="1:3" s="6" customFormat="1" x14ac:dyDescent="0.2">
      <c r="A40" s="74">
        <v>20</v>
      </c>
      <c r="B40" s="29" t="s">
        <v>62</v>
      </c>
      <c r="C40" s="75">
        <v>133822</v>
      </c>
    </row>
    <row r="41" spans="1:3" ht="13.5" thickBot="1" x14ac:dyDescent="0.25">
      <c r="A41" s="62"/>
      <c r="B41" s="61" t="s">
        <v>14</v>
      </c>
      <c r="C41" s="78">
        <f>C40+C39</f>
        <v>627614</v>
      </c>
    </row>
  </sheetData>
  <mergeCells count="2">
    <mergeCell ref="A2:B2"/>
    <mergeCell ref="A6:C6"/>
  </mergeCells>
  <phoneticPr fontId="4" type="noConversion"/>
  <pageMargins left="0.75" right="0.75" top="1" bottom="1" header="0.5" footer="0.5"/>
  <pageSetup paperSize="9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topLeftCell="A10" workbookViewId="0">
      <selection activeCell="H10" sqref="H10"/>
    </sheetView>
  </sheetViews>
  <sheetFormatPr defaultRowHeight="12.75" x14ac:dyDescent="0.2"/>
  <cols>
    <col min="2" max="2" width="9.140625" style="1"/>
    <col min="5" max="5" width="16.28515625" customWidth="1"/>
    <col min="7" max="7" width="0.140625" customWidth="1"/>
    <col min="8" max="8" width="16" customWidth="1"/>
    <col min="9" max="13" width="9.140625" hidden="1" customWidth="1"/>
    <col min="14" max="14" width="15.140625" bestFit="1" customWidth="1"/>
    <col min="16" max="16" width="0.140625" customWidth="1"/>
  </cols>
  <sheetData>
    <row r="1" spans="1:8" x14ac:dyDescent="0.2">
      <c r="A1" s="2" t="s">
        <v>18</v>
      </c>
      <c r="B1" s="114"/>
      <c r="C1" s="2"/>
      <c r="D1" s="2"/>
      <c r="H1" t="s">
        <v>56</v>
      </c>
    </row>
    <row r="2" spans="1:8" x14ac:dyDescent="0.2">
      <c r="A2" s="2" t="s">
        <v>53</v>
      </c>
    </row>
    <row r="5" spans="1:8" x14ac:dyDescent="0.2">
      <c r="A5" s="2" t="s">
        <v>127</v>
      </c>
    </row>
    <row r="7" spans="1:8" x14ac:dyDescent="0.2">
      <c r="A7" s="2" t="s">
        <v>128</v>
      </c>
    </row>
    <row r="8" spans="1:8" x14ac:dyDescent="0.2">
      <c r="A8" s="2"/>
    </row>
    <row r="9" spans="1:8" x14ac:dyDescent="0.2">
      <c r="H9" t="s">
        <v>91</v>
      </c>
    </row>
    <row r="10" spans="1:8" s="2" customFormat="1" x14ac:dyDescent="0.2">
      <c r="B10" s="114" t="s">
        <v>43</v>
      </c>
      <c r="C10" s="2" t="s">
        <v>12</v>
      </c>
      <c r="H10" s="114" t="s">
        <v>35</v>
      </c>
    </row>
    <row r="13" spans="1:8" x14ac:dyDescent="0.2">
      <c r="C13" s="2" t="s">
        <v>18</v>
      </c>
    </row>
    <row r="14" spans="1:8" x14ac:dyDescent="0.2">
      <c r="C14" t="s">
        <v>105</v>
      </c>
    </row>
    <row r="16" spans="1:8" x14ac:dyDescent="0.2">
      <c r="B16" s="1">
        <v>1</v>
      </c>
      <c r="C16" t="s">
        <v>129</v>
      </c>
      <c r="H16" s="4">
        <v>1940</v>
      </c>
    </row>
    <row r="18" spans="2:8" x14ac:dyDescent="0.2">
      <c r="B18" s="1">
        <v>2</v>
      </c>
      <c r="C18" t="s">
        <v>130</v>
      </c>
      <c r="H18">
        <v>630</v>
      </c>
    </row>
    <row r="20" spans="2:8" x14ac:dyDescent="0.2">
      <c r="B20" s="1">
        <v>3</v>
      </c>
      <c r="C20" t="s">
        <v>131</v>
      </c>
      <c r="H20">
        <v>350</v>
      </c>
    </row>
    <row r="22" spans="2:8" x14ac:dyDescent="0.2">
      <c r="B22" s="1">
        <v>4</v>
      </c>
      <c r="C22" t="s">
        <v>132</v>
      </c>
      <c r="H22">
        <v>340</v>
      </c>
    </row>
    <row r="24" spans="2:8" x14ac:dyDescent="0.2">
      <c r="B24" s="1">
        <v>5</v>
      </c>
      <c r="C24" t="s">
        <v>133</v>
      </c>
      <c r="H24">
        <v>250</v>
      </c>
    </row>
    <row r="26" spans="2:8" x14ac:dyDescent="0.2">
      <c r="B26" s="1">
        <v>6</v>
      </c>
      <c r="C26" t="s">
        <v>134</v>
      </c>
      <c r="H26">
        <v>280</v>
      </c>
    </row>
    <row r="28" spans="2:8" x14ac:dyDescent="0.2">
      <c r="B28" s="1">
        <v>7</v>
      </c>
      <c r="C28" t="s">
        <v>135</v>
      </c>
      <c r="H28">
        <v>280</v>
      </c>
    </row>
    <row r="30" spans="2:8" x14ac:dyDescent="0.2">
      <c r="B30" s="1">
        <v>8</v>
      </c>
      <c r="C30" t="s">
        <v>136</v>
      </c>
      <c r="H30">
        <v>229</v>
      </c>
    </row>
    <row r="32" spans="2:8" x14ac:dyDescent="0.2">
      <c r="B32" s="1">
        <v>9</v>
      </c>
      <c r="C32" t="s">
        <v>137</v>
      </c>
      <c r="H32">
        <v>460</v>
      </c>
    </row>
    <row r="34" spans="2:8" x14ac:dyDescent="0.2">
      <c r="B34" s="1">
        <v>10</v>
      </c>
      <c r="C34" t="s">
        <v>138</v>
      </c>
      <c r="H34">
        <v>449</v>
      </c>
    </row>
    <row r="36" spans="2:8" x14ac:dyDescent="0.2">
      <c r="B36" s="1">
        <v>11</v>
      </c>
      <c r="C36" t="s">
        <v>139</v>
      </c>
      <c r="H36" s="4">
        <v>1230</v>
      </c>
    </row>
    <row r="38" spans="2:8" x14ac:dyDescent="0.2">
      <c r="B38" s="1" t="s">
        <v>140</v>
      </c>
      <c r="C38" t="s">
        <v>141</v>
      </c>
      <c r="H38" s="4">
        <v>2450</v>
      </c>
    </row>
    <row r="40" spans="2:8" x14ac:dyDescent="0.2">
      <c r="B40" s="1" t="s">
        <v>142</v>
      </c>
      <c r="C40" t="s">
        <v>143</v>
      </c>
      <c r="H40">
        <v>320</v>
      </c>
    </row>
    <row r="42" spans="2:8" x14ac:dyDescent="0.2">
      <c r="B42" s="1" t="s">
        <v>144</v>
      </c>
      <c r="C42" t="s">
        <v>145</v>
      </c>
      <c r="H42">
        <v>275</v>
      </c>
    </row>
    <row r="44" spans="2:8" x14ac:dyDescent="0.2">
      <c r="B44" s="1">
        <v>15</v>
      </c>
      <c r="C44" t="s">
        <v>146</v>
      </c>
      <c r="H44">
        <v>710</v>
      </c>
    </row>
    <row r="46" spans="2:8" x14ac:dyDescent="0.2">
      <c r="B46" s="1" t="s">
        <v>147</v>
      </c>
      <c r="C46" t="s">
        <v>148</v>
      </c>
      <c r="H46" s="4">
        <v>2381</v>
      </c>
    </row>
    <row r="48" spans="2:8" x14ac:dyDescent="0.2">
      <c r="B48" s="1" t="s">
        <v>149</v>
      </c>
      <c r="C48" t="s">
        <v>150</v>
      </c>
      <c r="H48" s="4">
        <v>1320</v>
      </c>
    </row>
    <row r="50" spans="2:8" x14ac:dyDescent="0.2">
      <c r="B50" s="1" t="s">
        <v>151</v>
      </c>
      <c r="C50" t="s">
        <v>152</v>
      </c>
      <c r="H50">
        <v>583</v>
      </c>
    </row>
    <row r="52" spans="2:8" x14ac:dyDescent="0.2">
      <c r="B52" s="1" t="s">
        <v>153</v>
      </c>
      <c r="C52" t="s">
        <v>154</v>
      </c>
      <c r="H52">
        <v>271</v>
      </c>
    </row>
    <row r="54" spans="2:8" x14ac:dyDescent="0.2">
      <c r="B54" s="1" t="s">
        <v>155</v>
      </c>
      <c r="C54" t="s">
        <v>156</v>
      </c>
      <c r="H54">
        <v>938</v>
      </c>
    </row>
    <row r="56" spans="2:8" x14ac:dyDescent="0.2">
      <c r="B56" s="1" t="s">
        <v>157</v>
      </c>
      <c r="C56" t="s">
        <v>158</v>
      </c>
      <c r="H56">
        <v>875</v>
      </c>
    </row>
    <row r="58" spans="2:8" x14ac:dyDescent="0.2">
      <c r="B58" s="1" t="s">
        <v>159</v>
      </c>
      <c r="C58" t="s">
        <v>160</v>
      </c>
      <c r="H58">
        <v>200</v>
      </c>
    </row>
    <row r="60" spans="2:8" x14ac:dyDescent="0.2">
      <c r="C60" s="2" t="s">
        <v>161</v>
      </c>
      <c r="H60" s="3">
        <v>16761</v>
      </c>
    </row>
    <row r="62" spans="2:8" x14ac:dyDescent="0.2">
      <c r="C62" s="2" t="s">
        <v>162</v>
      </c>
      <c r="H62" s="3">
        <v>3142</v>
      </c>
    </row>
    <row r="64" spans="2:8" x14ac:dyDescent="0.2">
      <c r="C64" s="2" t="s">
        <v>163</v>
      </c>
      <c r="H64" s="3">
        <v>19903</v>
      </c>
    </row>
    <row r="67" spans="3:8" x14ac:dyDescent="0.2">
      <c r="C67" s="2" t="s">
        <v>164</v>
      </c>
    </row>
    <row r="68" spans="3:8" x14ac:dyDescent="0.2">
      <c r="C68" t="s">
        <v>165</v>
      </c>
      <c r="H68" s="2">
        <v>149</v>
      </c>
    </row>
    <row r="71" spans="3:8" x14ac:dyDescent="0.2">
      <c r="C71" s="2" t="s">
        <v>166</v>
      </c>
    </row>
    <row r="72" spans="3:8" x14ac:dyDescent="0.2">
      <c r="C72" t="s">
        <v>165</v>
      </c>
      <c r="H72" s="2">
        <v>111</v>
      </c>
    </row>
    <row r="75" spans="3:8" x14ac:dyDescent="0.2">
      <c r="C75" s="2" t="s">
        <v>167</v>
      </c>
    </row>
    <row r="76" spans="3:8" x14ac:dyDescent="0.2">
      <c r="C76" t="s">
        <v>165</v>
      </c>
      <c r="H76" s="2">
        <v>370</v>
      </c>
    </row>
    <row r="79" spans="3:8" x14ac:dyDescent="0.2">
      <c r="C79" s="2" t="s">
        <v>168</v>
      </c>
    </row>
    <row r="80" spans="3:8" x14ac:dyDescent="0.2">
      <c r="C80" t="s">
        <v>165</v>
      </c>
      <c r="H80" s="2">
        <v>339</v>
      </c>
    </row>
    <row r="83" spans="1:8" x14ac:dyDescent="0.2">
      <c r="C83" s="2" t="s">
        <v>169</v>
      </c>
      <c r="H83" s="3">
        <v>5230</v>
      </c>
    </row>
    <row r="85" spans="1:8" x14ac:dyDescent="0.2">
      <c r="C85" s="2" t="s">
        <v>90</v>
      </c>
      <c r="H85" s="3">
        <v>26102</v>
      </c>
    </row>
    <row r="88" spans="1:8" x14ac:dyDescent="0.2">
      <c r="A88" s="2" t="s">
        <v>170</v>
      </c>
    </row>
    <row r="90" spans="1:8" x14ac:dyDescent="0.2">
      <c r="B90" s="114" t="s">
        <v>43</v>
      </c>
      <c r="C90" s="2" t="s">
        <v>12</v>
      </c>
      <c r="H90" s="2" t="s">
        <v>35</v>
      </c>
    </row>
    <row r="92" spans="1:8" x14ac:dyDescent="0.2">
      <c r="C92" s="2" t="s">
        <v>18</v>
      </c>
    </row>
    <row r="94" spans="1:8" x14ac:dyDescent="0.2">
      <c r="B94" s="1" t="s">
        <v>0</v>
      </c>
      <c r="C94" t="s">
        <v>171</v>
      </c>
      <c r="H94" s="4">
        <v>2247</v>
      </c>
    </row>
    <row r="96" spans="1:8" x14ac:dyDescent="0.2">
      <c r="B96" s="1" t="s">
        <v>1</v>
      </c>
      <c r="C96" t="s">
        <v>172</v>
      </c>
      <c r="H96">
        <v>780</v>
      </c>
    </row>
    <row r="98" spans="3:8" x14ac:dyDescent="0.2">
      <c r="C98" s="2" t="s">
        <v>173</v>
      </c>
      <c r="H98" s="2">
        <v>817</v>
      </c>
    </row>
    <row r="100" spans="3:8" x14ac:dyDescent="0.2">
      <c r="C100" s="2" t="s">
        <v>174</v>
      </c>
      <c r="H100" s="3">
        <v>3844</v>
      </c>
    </row>
  </sheetData>
  <phoneticPr fontId="4" type="noConversion"/>
  <pageMargins left="0.74803149606299213" right="0.74803149606299213" top="0.98425196850393704" bottom="0.98425196850393704" header="0.51181102362204722" footer="0.51181102362204722"/>
  <pageSetup paperSize="9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M24" sqref="M24"/>
    </sheetView>
  </sheetViews>
  <sheetFormatPr defaultRowHeight="12.75" x14ac:dyDescent="0.2"/>
  <cols>
    <col min="6" max="6" width="12.140625" customWidth="1"/>
    <col min="7" max="7" width="14.140625" customWidth="1"/>
    <col min="8" max="8" width="11" customWidth="1"/>
  </cols>
  <sheetData>
    <row r="1" spans="1:8" x14ac:dyDescent="0.2">
      <c r="A1" s="2" t="s">
        <v>18</v>
      </c>
      <c r="B1" s="2"/>
      <c r="C1" s="2"/>
      <c r="D1" s="2"/>
      <c r="F1" s="118" t="s">
        <v>10</v>
      </c>
      <c r="G1" s="118"/>
      <c r="H1" s="118"/>
    </row>
    <row r="2" spans="1:8" x14ac:dyDescent="0.2">
      <c r="A2" s="115" t="s">
        <v>53</v>
      </c>
      <c r="B2" s="116"/>
      <c r="C2" s="120"/>
      <c r="D2" s="120"/>
    </row>
    <row r="7" spans="1:8" x14ac:dyDescent="0.2">
      <c r="A7" s="121" t="s">
        <v>110</v>
      </c>
      <c r="B7" s="121"/>
      <c r="C7" s="121"/>
      <c r="D7" s="121"/>
      <c r="E7" s="121"/>
      <c r="F7" s="121"/>
      <c r="G7" s="121"/>
      <c r="H7" s="121"/>
    </row>
    <row r="9" spans="1:8" x14ac:dyDescent="0.2">
      <c r="B9" s="2"/>
    </row>
    <row r="11" spans="1:8" x14ac:dyDescent="0.2">
      <c r="G11" s="118" t="s">
        <v>19</v>
      </c>
      <c r="H11" s="122"/>
    </row>
    <row r="13" spans="1:8" ht="13.5" thickBot="1" x14ac:dyDescent="0.25"/>
    <row r="14" spans="1:8" x14ac:dyDescent="0.2">
      <c r="A14" s="46" t="s">
        <v>36</v>
      </c>
      <c r="B14" s="119" t="s">
        <v>12</v>
      </c>
      <c r="C14" s="119"/>
      <c r="D14" s="119"/>
      <c r="E14" s="119"/>
      <c r="F14" s="119"/>
      <c r="G14" s="49" t="s">
        <v>2</v>
      </c>
      <c r="H14" s="38" t="s">
        <v>35</v>
      </c>
    </row>
    <row r="15" spans="1:8" ht="13.5" thickBot="1" x14ac:dyDescent="0.25">
      <c r="A15" s="37"/>
      <c r="B15" s="31"/>
      <c r="C15" s="31"/>
      <c r="D15" s="31"/>
      <c r="E15" s="31"/>
      <c r="F15" s="31"/>
      <c r="G15" s="50"/>
      <c r="H15" s="45"/>
    </row>
    <row r="16" spans="1:8" x14ac:dyDescent="0.2">
      <c r="A16" s="34"/>
      <c r="B16" s="30"/>
      <c r="C16" s="30"/>
      <c r="D16" s="30"/>
      <c r="E16" s="30"/>
      <c r="F16" s="30"/>
      <c r="G16" s="51"/>
      <c r="H16" s="39"/>
    </row>
    <row r="17" spans="1:8" x14ac:dyDescent="0.2">
      <c r="A17" s="47" t="s">
        <v>0</v>
      </c>
      <c r="B17" s="40" t="s">
        <v>5</v>
      </c>
      <c r="C17" s="40"/>
      <c r="D17" s="40"/>
      <c r="E17" s="40"/>
      <c r="F17" s="40"/>
      <c r="G17" s="53">
        <v>79</v>
      </c>
      <c r="H17" s="89">
        <v>237</v>
      </c>
    </row>
    <row r="18" spans="1:8" x14ac:dyDescent="0.2">
      <c r="A18" s="47"/>
      <c r="B18" s="40" t="s">
        <v>4</v>
      </c>
      <c r="C18" s="40"/>
      <c r="D18" s="40"/>
      <c r="E18" s="40"/>
      <c r="F18" s="40"/>
      <c r="G18" s="53"/>
      <c r="H18" s="89"/>
    </row>
    <row r="19" spans="1:8" x14ac:dyDescent="0.2">
      <c r="A19" s="47"/>
      <c r="B19" s="40"/>
      <c r="C19" s="40"/>
      <c r="D19" s="40"/>
      <c r="E19" s="40"/>
      <c r="F19" s="40"/>
      <c r="G19" s="53"/>
      <c r="H19" s="89"/>
    </row>
    <row r="20" spans="1:8" x14ac:dyDescent="0.2">
      <c r="A20" s="47" t="s">
        <v>1</v>
      </c>
      <c r="B20" s="40" t="s">
        <v>47</v>
      </c>
      <c r="C20" s="40"/>
      <c r="D20" s="40"/>
      <c r="E20" s="40"/>
      <c r="F20" s="40"/>
      <c r="G20" s="53">
        <v>2</v>
      </c>
      <c r="H20" s="89">
        <v>22</v>
      </c>
    </row>
    <row r="21" spans="1:8" x14ac:dyDescent="0.2">
      <c r="A21" s="47"/>
      <c r="B21" s="40"/>
      <c r="C21" s="40"/>
      <c r="D21" s="40"/>
      <c r="E21" s="40"/>
      <c r="F21" s="40"/>
      <c r="G21" s="53"/>
      <c r="H21" s="89"/>
    </row>
    <row r="22" spans="1:8" x14ac:dyDescent="0.2">
      <c r="A22" s="47" t="s">
        <v>46</v>
      </c>
      <c r="B22" s="40" t="s">
        <v>55</v>
      </c>
      <c r="C22" s="40"/>
      <c r="D22" s="40"/>
      <c r="E22" s="41"/>
      <c r="F22" s="40"/>
      <c r="G22" s="53">
        <v>1</v>
      </c>
      <c r="H22" s="90">
        <v>70</v>
      </c>
    </row>
    <row r="23" spans="1:8" x14ac:dyDescent="0.2">
      <c r="A23" s="47"/>
      <c r="B23" s="40" t="s">
        <v>45</v>
      </c>
      <c r="C23" s="40"/>
      <c r="D23" s="40"/>
      <c r="E23" s="41"/>
      <c r="F23" s="40"/>
      <c r="G23" s="53"/>
      <c r="H23" s="90"/>
    </row>
    <row r="24" spans="1:8" x14ac:dyDescent="0.2">
      <c r="A24" s="47"/>
      <c r="B24" s="40" t="s">
        <v>92</v>
      </c>
      <c r="C24" s="40"/>
      <c r="D24" s="40"/>
      <c r="E24" s="41"/>
      <c r="F24" s="40"/>
      <c r="G24" s="91"/>
      <c r="H24" s="92"/>
    </row>
    <row r="25" spans="1:8" x14ac:dyDescent="0.2">
      <c r="A25" s="47"/>
      <c r="B25" s="40"/>
      <c r="C25" s="40"/>
      <c r="D25" s="40"/>
      <c r="E25" s="41"/>
      <c r="F25" s="40"/>
      <c r="G25" s="91"/>
      <c r="H25" s="92"/>
    </row>
    <row r="26" spans="1:8" x14ac:dyDescent="0.2">
      <c r="A26" s="47"/>
      <c r="B26" s="40"/>
      <c r="C26" s="40"/>
      <c r="D26" s="40"/>
      <c r="E26" s="41"/>
      <c r="F26" s="40"/>
      <c r="G26" s="91"/>
      <c r="H26" s="92"/>
    </row>
    <row r="27" spans="1:8" x14ac:dyDescent="0.2">
      <c r="A27" s="48"/>
      <c r="B27" s="42" t="s">
        <v>41</v>
      </c>
      <c r="C27" s="42"/>
      <c r="D27" s="42"/>
      <c r="E27" s="42"/>
      <c r="F27" s="42"/>
      <c r="G27" s="93"/>
      <c r="H27" s="94">
        <f>SUM(H17:H26)</f>
        <v>329</v>
      </c>
    </row>
    <row r="28" spans="1:8" x14ac:dyDescent="0.2">
      <c r="A28" s="33"/>
      <c r="B28" s="30"/>
      <c r="C28" s="30"/>
      <c r="D28" s="30"/>
      <c r="E28" s="30"/>
      <c r="F28" s="30"/>
      <c r="G28" s="56"/>
      <c r="H28" s="71"/>
    </row>
    <row r="29" spans="1:8" ht="13.5" thickBot="1" x14ac:dyDescent="0.25">
      <c r="A29" s="36"/>
      <c r="B29" s="43"/>
      <c r="C29" s="44"/>
      <c r="D29" s="44"/>
      <c r="E29" s="44"/>
      <c r="F29" s="44"/>
      <c r="G29" s="52"/>
      <c r="H29" s="32"/>
    </row>
  </sheetData>
  <mergeCells count="5">
    <mergeCell ref="F1:H1"/>
    <mergeCell ref="B14:F14"/>
    <mergeCell ref="A2:D2"/>
    <mergeCell ref="A7:H7"/>
    <mergeCell ref="G11:H11"/>
  </mergeCells>
  <phoneticPr fontId="4" type="noConversion"/>
  <pageMargins left="0.75" right="0.75" top="1" bottom="1" header="0.5" footer="0.5"/>
  <pageSetup paperSize="9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A6" sqref="A6:G6"/>
    </sheetView>
  </sheetViews>
  <sheetFormatPr defaultRowHeight="12.75" x14ac:dyDescent="0.2"/>
  <cols>
    <col min="1" max="1" width="6.85546875" style="1" customWidth="1"/>
    <col min="5" max="5" width="10.7109375" customWidth="1"/>
    <col min="6" max="6" width="24.42578125" customWidth="1"/>
    <col min="7" max="7" width="17.85546875" style="4" customWidth="1"/>
  </cols>
  <sheetData>
    <row r="1" spans="1:7" x14ac:dyDescent="0.2">
      <c r="A1" s="121" t="s">
        <v>18</v>
      </c>
      <c r="B1" s="120"/>
      <c r="C1" s="120"/>
      <c r="D1" s="120"/>
      <c r="G1" s="6" t="s">
        <v>42</v>
      </c>
    </row>
    <row r="2" spans="1:7" x14ac:dyDescent="0.2">
      <c r="A2" s="115" t="s">
        <v>53</v>
      </c>
      <c r="B2" s="116"/>
      <c r="C2" s="120"/>
      <c r="D2" s="120"/>
    </row>
    <row r="6" spans="1:7" x14ac:dyDescent="0.2">
      <c r="A6" s="121" t="s">
        <v>126</v>
      </c>
      <c r="B6" s="121"/>
      <c r="C6" s="121"/>
      <c r="D6" s="121"/>
      <c r="E6" s="121"/>
      <c r="F6" s="121"/>
      <c r="G6" s="121"/>
    </row>
    <row r="8" spans="1:7" x14ac:dyDescent="0.2">
      <c r="G8" s="5" t="s">
        <v>91</v>
      </c>
    </row>
    <row r="10" spans="1:7" x14ac:dyDescent="0.2">
      <c r="A10" s="9"/>
      <c r="B10" s="9" t="s">
        <v>93</v>
      </c>
      <c r="C10" s="2"/>
    </row>
    <row r="12" spans="1:7" x14ac:dyDescent="0.2">
      <c r="A12" s="1">
        <v>1</v>
      </c>
      <c r="B12" t="s">
        <v>38</v>
      </c>
      <c r="G12" s="7">
        <v>58399</v>
      </c>
    </row>
    <row r="13" spans="1:7" x14ac:dyDescent="0.2">
      <c r="G13" s="7"/>
    </row>
    <row r="14" spans="1:7" x14ac:dyDescent="0.2">
      <c r="A14" s="1">
        <v>2</v>
      </c>
      <c r="B14" t="s">
        <v>94</v>
      </c>
      <c r="G14" s="7">
        <v>500</v>
      </c>
    </row>
    <row r="15" spans="1:7" x14ac:dyDescent="0.2">
      <c r="G15" s="7"/>
    </row>
    <row r="16" spans="1:7" s="2" customFormat="1" x14ac:dyDescent="0.2">
      <c r="A16" s="9">
        <v>3</v>
      </c>
      <c r="B16" s="2" t="s">
        <v>39</v>
      </c>
      <c r="G16" s="3">
        <v>58899</v>
      </c>
    </row>
    <row r="17" spans="1:7" x14ac:dyDescent="0.2">
      <c r="G17" s="7"/>
    </row>
    <row r="18" spans="1:7" x14ac:dyDescent="0.2">
      <c r="G18" s="7"/>
    </row>
    <row r="19" spans="1:7" x14ac:dyDescent="0.2">
      <c r="A19" s="9"/>
      <c r="B19" s="9" t="s">
        <v>40</v>
      </c>
      <c r="C19" s="2"/>
      <c r="G19" s="7"/>
    </row>
    <row r="20" spans="1:7" x14ac:dyDescent="0.2">
      <c r="A20" s="87"/>
      <c r="B20" s="87"/>
      <c r="C20" s="2"/>
      <c r="G20" s="7"/>
    </row>
    <row r="21" spans="1:7" ht="14.25" customHeight="1" x14ac:dyDescent="0.2">
      <c r="B21" s="6"/>
      <c r="G21" s="7"/>
    </row>
    <row r="22" spans="1:7" ht="14.25" customHeight="1" x14ac:dyDescent="0.2">
      <c r="B22" s="6"/>
      <c r="G22" s="7"/>
    </row>
    <row r="23" spans="1:7" x14ac:dyDescent="0.2">
      <c r="A23" s="1">
        <v>1</v>
      </c>
      <c r="B23" s="6" t="s">
        <v>31</v>
      </c>
      <c r="C23">
        <v>2016</v>
      </c>
      <c r="G23" s="7">
        <v>694137</v>
      </c>
    </row>
    <row r="24" spans="1:7" x14ac:dyDescent="0.2">
      <c r="G24" s="7"/>
    </row>
    <row r="25" spans="1:7" x14ac:dyDescent="0.2">
      <c r="A25" s="1">
        <v>2</v>
      </c>
      <c r="B25" t="s">
        <v>32</v>
      </c>
      <c r="C25">
        <v>2016</v>
      </c>
      <c r="G25" s="7">
        <v>627614</v>
      </c>
    </row>
    <row r="26" spans="1:7" x14ac:dyDescent="0.2">
      <c r="G26" s="7"/>
    </row>
    <row r="27" spans="1:7" x14ac:dyDescent="0.2">
      <c r="A27" s="1">
        <v>3</v>
      </c>
      <c r="B27" s="6" t="s">
        <v>96</v>
      </c>
      <c r="G27" s="7">
        <v>7624</v>
      </c>
    </row>
    <row r="28" spans="1:7" x14ac:dyDescent="0.2">
      <c r="G28" s="7"/>
    </row>
    <row r="29" spans="1:7" s="2" customFormat="1" x14ac:dyDescent="0.2">
      <c r="A29" s="9">
        <v>4</v>
      </c>
      <c r="B29" s="2" t="s">
        <v>111</v>
      </c>
      <c r="E29" s="3"/>
      <c r="G29" s="3">
        <v>58899</v>
      </c>
    </row>
    <row r="30" spans="1:7" x14ac:dyDescent="0.2">
      <c r="E30" s="4"/>
    </row>
    <row r="31" spans="1:7" x14ac:dyDescent="0.2">
      <c r="E31" s="4"/>
    </row>
  </sheetData>
  <mergeCells count="3">
    <mergeCell ref="A6:G6"/>
    <mergeCell ref="A1:D1"/>
    <mergeCell ref="A2:D2"/>
  </mergeCells>
  <phoneticPr fontId="4" type="noConversion"/>
  <pageMargins left="0.75" right="0.75" top="1" bottom="1" header="0.5" footer="0.5"/>
  <pageSetup paperSize="9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workbookViewId="0">
      <selection activeCell="I21" sqref="I21"/>
    </sheetView>
  </sheetViews>
  <sheetFormatPr defaultRowHeight="12.75" x14ac:dyDescent="0.2"/>
  <cols>
    <col min="3" max="3" width="42" customWidth="1"/>
    <col min="4" max="4" width="10.5703125" customWidth="1"/>
    <col min="6" max="6" width="38.140625" customWidth="1"/>
  </cols>
  <sheetData>
    <row r="1" spans="1:8" x14ac:dyDescent="0.2">
      <c r="A1" s="2" t="s">
        <v>6</v>
      </c>
      <c r="B1" s="2"/>
      <c r="C1" s="2"/>
      <c r="D1" s="2"/>
      <c r="F1" s="122" t="s">
        <v>52</v>
      </c>
      <c r="G1" s="122"/>
    </row>
    <row r="2" spans="1:8" x14ac:dyDescent="0.2">
      <c r="A2" s="115" t="s">
        <v>53</v>
      </c>
      <c r="B2" s="116"/>
      <c r="C2" s="120"/>
      <c r="D2" s="120"/>
    </row>
    <row r="5" spans="1:8" x14ac:dyDescent="0.2">
      <c r="A5" s="121" t="s">
        <v>112</v>
      </c>
      <c r="B5" s="121"/>
      <c r="C5" s="121"/>
      <c r="D5" s="121"/>
      <c r="E5" s="121"/>
      <c r="F5" s="121"/>
      <c r="G5" s="121"/>
      <c r="H5" s="121"/>
    </row>
    <row r="7" spans="1:8" x14ac:dyDescent="0.2">
      <c r="D7" s="123">
        <v>42735</v>
      </c>
      <c r="E7" s="123"/>
    </row>
    <row r="10" spans="1:8" x14ac:dyDescent="0.2">
      <c r="F10" s="118" t="s">
        <v>91</v>
      </c>
      <c r="G10" s="118"/>
    </row>
    <row r="11" spans="1:8" ht="13.5" thickBot="1" x14ac:dyDescent="0.25"/>
    <row r="12" spans="1:8" ht="13.5" thickBot="1" x14ac:dyDescent="0.25">
      <c r="B12" s="20" t="s">
        <v>36</v>
      </c>
      <c r="C12" s="10" t="s">
        <v>31</v>
      </c>
      <c r="D12" s="11" t="s">
        <v>35</v>
      </c>
      <c r="E12" s="20" t="s">
        <v>36</v>
      </c>
      <c r="F12" s="10" t="s">
        <v>32</v>
      </c>
      <c r="G12" s="11" t="s">
        <v>35</v>
      </c>
    </row>
    <row r="13" spans="1:8" x14ac:dyDescent="0.2">
      <c r="B13" s="21"/>
      <c r="C13" s="12"/>
      <c r="D13" s="59"/>
      <c r="E13" s="12"/>
      <c r="F13" s="12"/>
      <c r="G13" s="67"/>
    </row>
    <row r="14" spans="1:8" x14ac:dyDescent="0.2">
      <c r="B14" s="23">
        <v>1</v>
      </c>
      <c r="C14" s="55" t="s">
        <v>48</v>
      </c>
      <c r="D14" s="103">
        <v>52296</v>
      </c>
      <c r="E14" s="53">
        <v>12</v>
      </c>
      <c r="F14" s="24" t="s">
        <v>15</v>
      </c>
      <c r="G14" s="104">
        <v>240731</v>
      </c>
    </row>
    <row r="15" spans="1:8" x14ac:dyDescent="0.2">
      <c r="B15" s="23"/>
      <c r="C15" s="55" t="s">
        <v>50</v>
      </c>
      <c r="D15" s="103">
        <v>48808</v>
      </c>
      <c r="E15" s="53">
        <v>13</v>
      </c>
      <c r="F15" s="24" t="s">
        <v>3</v>
      </c>
      <c r="G15" s="104">
        <v>47535</v>
      </c>
    </row>
    <row r="16" spans="1:8" x14ac:dyDescent="0.2">
      <c r="B16" s="23"/>
      <c r="C16" s="55" t="s">
        <v>49</v>
      </c>
      <c r="D16" s="103">
        <v>3488</v>
      </c>
      <c r="E16" s="53">
        <v>14</v>
      </c>
      <c r="F16" s="24" t="s">
        <v>16</v>
      </c>
      <c r="G16" s="104">
        <v>137245</v>
      </c>
    </row>
    <row r="17" spans="2:10" x14ac:dyDescent="0.2">
      <c r="B17" s="23">
        <v>2</v>
      </c>
      <c r="C17" s="55" t="s">
        <v>37</v>
      </c>
      <c r="D17" s="103">
        <v>46233</v>
      </c>
      <c r="E17" s="64">
        <v>15</v>
      </c>
      <c r="F17" s="24" t="s">
        <v>60</v>
      </c>
      <c r="G17" s="104">
        <v>12104</v>
      </c>
      <c r="J17" s="57"/>
    </row>
    <row r="18" spans="2:10" ht="25.5" x14ac:dyDescent="0.2">
      <c r="B18" s="18">
        <v>3</v>
      </c>
      <c r="C18" s="79" t="s">
        <v>114</v>
      </c>
      <c r="D18" s="105">
        <v>192128</v>
      </c>
      <c r="E18" s="53">
        <v>16</v>
      </c>
      <c r="F18" s="24" t="s">
        <v>61</v>
      </c>
      <c r="G18" s="104">
        <v>26231</v>
      </c>
    </row>
    <row r="19" spans="2:10" x14ac:dyDescent="0.2">
      <c r="B19" s="23">
        <v>4</v>
      </c>
      <c r="C19" s="54" t="s">
        <v>57</v>
      </c>
      <c r="D19" s="103">
        <v>941</v>
      </c>
      <c r="E19" s="106">
        <v>17</v>
      </c>
      <c r="F19" s="54" t="s">
        <v>88</v>
      </c>
      <c r="G19" s="107">
        <v>26102</v>
      </c>
    </row>
    <row r="20" spans="2:10" x14ac:dyDescent="0.2">
      <c r="B20" s="23">
        <v>5</v>
      </c>
      <c r="C20" s="22" t="s">
        <v>58</v>
      </c>
      <c r="D20" s="108">
        <v>168031</v>
      </c>
      <c r="E20" s="106">
        <v>18</v>
      </c>
      <c r="F20" s="56" t="s">
        <v>109</v>
      </c>
      <c r="G20" s="69">
        <v>3844</v>
      </c>
    </row>
    <row r="21" spans="2:10" x14ac:dyDescent="0.2">
      <c r="B21" s="23">
        <v>6</v>
      </c>
      <c r="C21" s="24" t="s">
        <v>113</v>
      </c>
      <c r="D21" s="103">
        <v>5208</v>
      </c>
      <c r="E21" s="106"/>
      <c r="F21" s="56"/>
      <c r="G21" s="69"/>
    </row>
    <row r="22" spans="2:10" x14ac:dyDescent="0.2">
      <c r="B22" s="23">
        <v>8</v>
      </c>
      <c r="C22" s="24" t="s">
        <v>7</v>
      </c>
      <c r="D22" s="108">
        <v>470</v>
      </c>
      <c r="E22" s="65">
        <v>19</v>
      </c>
      <c r="F22" s="25" t="s">
        <v>17</v>
      </c>
      <c r="G22" s="109">
        <f>SUM(G14:G21)</f>
        <v>493792</v>
      </c>
    </row>
    <row r="23" spans="2:10" x14ac:dyDescent="0.2">
      <c r="B23" s="23">
        <v>9</v>
      </c>
      <c r="C23" s="22" t="s">
        <v>95</v>
      </c>
      <c r="D23" s="103">
        <v>5400</v>
      </c>
      <c r="E23" s="64">
        <v>20</v>
      </c>
      <c r="F23" s="24" t="s">
        <v>62</v>
      </c>
      <c r="G23" s="104">
        <v>133822</v>
      </c>
    </row>
    <row r="24" spans="2:10" x14ac:dyDescent="0.2">
      <c r="B24" s="26">
        <v>10</v>
      </c>
      <c r="C24" s="25" t="s">
        <v>26</v>
      </c>
      <c r="D24" s="110">
        <f>D14+D17+D18+D19+D20+D21+D22+D23</f>
        <v>470707</v>
      </c>
      <c r="E24" s="53"/>
      <c r="F24" s="56"/>
      <c r="G24" s="70"/>
    </row>
    <row r="25" spans="2:10" x14ac:dyDescent="0.2">
      <c r="B25" s="35">
        <v>11</v>
      </c>
      <c r="C25" s="56" t="s">
        <v>59</v>
      </c>
      <c r="D25" s="103">
        <v>223430</v>
      </c>
      <c r="E25" s="56"/>
      <c r="F25" s="56"/>
      <c r="G25" s="70"/>
    </row>
    <row r="26" spans="2:10" s="6" customFormat="1" x14ac:dyDescent="0.2">
      <c r="B26" s="81"/>
      <c r="C26" s="82"/>
      <c r="D26" s="66"/>
      <c r="F26" s="66"/>
      <c r="G26" s="68"/>
    </row>
    <row r="27" spans="2:10" ht="13.5" thickBot="1" x14ac:dyDescent="0.25">
      <c r="B27" s="58">
        <v>12</v>
      </c>
      <c r="C27" s="80" t="s">
        <v>13</v>
      </c>
      <c r="D27" s="111">
        <f>D24+D25</f>
        <v>694137</v>
      </c>
      <c r="E27" s="83">
        <v>22</v>
      </c>
      <c r="F27" s="112" t="s">
        <v>14</v>
      </c>
      <c r="G27" s="113">
        <f>SUM(G22:G26)</f>
        <v>627614</v>
      </c>
    </row>
    <row r="30" spans="2:10" x14ac:dyDescent="0.2">
      <c r="B30" s="6"/>
      <c r="E30" s="4"/>
    </row>
    <row r="31" spans="2:10" x14ac:dyDescent="0.2">
      <c r="B31" s="6"/>
      <c r="E31" s="4"/>
    </row>
    <row r="32" spans="2:10" x14ac:dyDescent="0.2">
      <c r="B32" s="6"/>
      <c r="E32" s="4"/>
    </row>
    <row r="33" spans="4:5" x14ac:dyDescent="0.2">
      <c r="E33" s="4"/>
    </row>
    <row r="34" spans="4:5" x14ac:dyDescent="0.2">
      <c r="D34" s="4"/>
    </row>
  </sheetData>
  <mergeCells count="5">
    <mergeCell ref="F10:G10"/>
    <mergeCell ref="A5:H5"/>
    <mergeCell ref="A2:D2"/>
    <mergeCell ref="F1:G1"/>
    <mergeCell ref="D7:E7"/>
  </mergeCells>
  <phoneticPr fontId="4" type="noConversion"/>
  <pageMargins left="0.75" right="0.75" top="1" bottom="1" header="0.5" footer="0.5"/>
  <pageSetup paperSize="9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workbookViewId="0">
      <selection activeCell="J30" sqref="J30"/>
    </sheetView>
  </sheetViews>
  <sheetFormatPr defaultRowHeight="12.75" x14ac:dyDescent="0.2"/>
  <cols>
    <col min="1" max="1" width="2.5703125" bestFit="1" customWidth="1"/>
    <col min="4" max="4" width="14.42578125" customWidth="1"/>
    <col min="9" max="9" width="29.5703125" customWidth="1"/>
    <col min="10" max="10" width="33.28515625" customWidth="1"/>
    <col min="11" max="11" width="19.28515625" customWidth="1"/>
  </cols>
  <sheetData>
    <row r="1" spans="1:12" ht="15.75" x14ac:dyDescent="0.25">
      <c r="A1" s="72"/>
      <c r="B1" s="73" t="s">
        <v>18</v>
      </c>
      <c r="C1" s="98"/>
      <c r="D1" s="72"/>
      <c r="E1" s="72"/>
      <c r="F1" s="99"/>
      <c r="G1" s="72"/>
      <c r="H1" s="99"/>
      <c r="I1" s="6"/>
      <c r="J1" s="100" t="s">
        <v>44</v>
      </c>
      <c r="K1" s="8"/>
    </row>
    <row r="2" spans="1:12" ht="15.75" x14ac:dyDescent="0.25">
      <c r="A2" s="72"/>
      <c r="B2" s="73" t="s">
        <v>53</v>
      </c>
      <c r="C2" s="98"/>
      <c r="D2" s="72"/>
      <c r="E2" s="72"/>
      <c r="F2" s="72"/>
      <c r="G2" s="72"/>
      <c r="H2" s="72"/>
      <c r="I2" s="72"/>
      <c r="J2" s="8"/>
      <c r="K2" s="8"/>
    </row>
    <row r="3" spans="1:12" ht="15.75" x14ac:dyDescent="0.25">
      <c r="A3" s="72"/>
      <c r="B3" s="72"/>
      <c r="C3" s="98"/>
      <c r="D3" s="72"/>
      <c r="E3" s="72"/>
      <c r="F3" s="72"/>
      <c r="G3" s="72"/>
      <c r="H3" s="72"/>
      <c r="I3" s="72"/>
      <c r="J3" s="8"/>
      <c r="K3" s="8"/>
    </row>
    <row r="4" spans="1:12" ht="15.75" x14ac:dyDescent="0.25">
      <c r="A4" s="72"/>
      <c r="B4" s="72"/>
      <c r="C4" s="98"/>
      <c r="D4" s="72"/>
      <c r="E4" s="72"/>
      <c r="F4" s="72"/>
      <c r="G4" s="72"/>
      <c r="H4" s="72"/>
      <c r="I4" s="72"/>
      <c r="J4" s="8"/>
      <c r="K4" s="8"/>
    </row>
    <row r="5" spans="1:12" ht="33" customHeight="1" x14ac:dyDescent="0.25">
      <c r="A5" s="72"/>
      <c r="B5" s="125" t="s">
        <v>120</v>
      </c>
      <c r="C5" s="125"/>
      <c r="D5" s="125"/>
      <c r="E5" s="125"/>
      <c r="F5" s="125"/>
      <c r="G5" s="125"/>
      <c r="H5" s="125"/>
      <c r="I5" s="125"/>
      <c r="J5" s="8"/>
      <c r="K5" s="8"/>
    </row>
    <row r="6" spans="1:12" ht="15.75" x14ac:dyDescent="0.25">
      <c r="A6" s="72"/>
      <c r="B6" s="72"/>
      <c r="C6" s="98"/>
      <c r="D6" s="72"/>
      <c r="E6" s="101"/>
      <c r="F6" s="72"/>
      <c r="G6" s="72"/>
      <c r="H6" s="72"/>
      <c r="I6" s="72"/>
      <c r="J6" s="8"/>
      <c r="K6" s="8"/>
    </row>
    <row r="7" spans="1:12" ht="15.75" x14ac:dyDescent="0.25">
      <c r="A7" s="88" t="s">
        <v>101</v>
      </c>
      <c r="B7" s="88"/>
      <c r="C7" s="88"/>
      <c r="D7" s="88"/>
      <c r="E7" s="102"/>
      <c r="F7" s="72"/>
      <c r="G7" s="72"/>
      <c r="H7" s="72"/>
      <c r="I7" s="6"/>
      <c r="J7" s="102" t="s">
        <v>19</v>
      </c>
      <c r="K7" s="8"/>
    </row>
    <row r="8" spans="1:12" ht="15.75" x14ac:dyDescent="0.25">
      <c r="A8" s="72"/>
      <c r="B8" s="73" t="s">
        <v>121</v>
      </c>
      <c r="C8" s="98"/>
      <c r="D8" s="72"/>
      <c r="E8" s="72"/>
      <c r="F8" s="72"/>
      <c r="G8" s="72"/>
      <c r="H8" s="72"/>
      <c r="I8" s="72"/>
      <c r="J8" s="6"/>
    </row>
    <row r="9" spans="1:12" ht="15.75" x14ac:dyDescent="0.25">
      <c r="A9" s="72"/>
      <c r="B9" s="72"/>
      <c r="C9" s="72"/>
      <c r="D9" s="72"/>
      <c r="E9" s="72"/>
      <c r="F9" s="72"/>
      <c r="G9" s="72"/>
      <c r="H9" s="72"/>
      <c r="I9" s="72"/>
      <c r="J9" s="8"/>
      <c r="K9" s="8"/>
      <c r="L9" s="8"/>
    </row>
    <row r="10" spans="1:12" ht="15.75" x14ac:dyDescent="0.25">
      <c r="A10" s="72"/>
      <c r="B10" s="72"/>
      <c r="C10" s="72"/>
      <c r="D10" s="72"/>
      <c r="E10" s="72"/>
      <c r="F10" s="72"/>
      <c r="G10" s="72"/>
      <c r="H10" s="72"/>
      <c r="I10" s="72"/>
      <c r="J10" s="8"/>
      <c r="K10" s="8"/>
      <c r="L10" s="8"/>
    </row>
    <row r="11" spans="1:12" ht="15.75" x14ac:dyDescent="0.25">
      <c r="A11" s="72"/>
      <c r="B11" s="73" t="s">
        <v>18</v>
      </c>
      <c r="C11" s="72"/>
      <c r="D11" s="72"/>
      <c r="E11" s="72"/>
      <c r="F11" s="72"/>
      <c r="G11" s="72"/>
      <c r="H11" s="72"/>
      <c r="I11" s="72"/>
      <c r="J11" s="8"/>
      <c r="K11" s="8"/>
      <c r="L11" s="8"/>
    </row>
    <row r="12" spans="1:12" ht="15.75" x14ac:dyDescent="0.25">
      <c r="A12" s="72"/>
      <c r="B12" s="73"/>
      <c r="C12" s="72"/>
      <c r="D12" s="72"/>
      <c r="E12" s="72"/>
      <c r="F12" s="72"/>
      <c r="G12" s="72"/>
      <c r="H12" s="72"/>
      <c r="I12" s="72"/>
      <c r="J12" s="8"/>
      <c r="K12" s="8"/>
      <c r="L12" s="8"/>
    </row>
    <row r="13" spans="1:12" ht="15.75" x14ac:dyDescent="0.25">
      <c r="A13" s="72"/>
      <c r="B13" s="72" t="s">
        <v>103</v>
      </c>
      <c r="C13" s="72"/>
      <c r="D13" s="72"/>
      <c r="E13" s="72"/>
      <c r="F13" s="72"/>
      <c r="G13" s="72"/>
      <c r="H13" s="72"/>
      <c r="I13" s="72"/>
      <c r="J13" s="8"/>
      <c r="K13" s="8"/>
      <c r="L13" s="8"/>
    </row>
    <row r="14" spans="1:12" ht="15.75" x14ac:dyDescent="0.25">
      <c r="A14" s="72"/>
      <c r="B14" s="72"/>
      <c r="C14" s="72"/>
      <c r="D14" s="72"/>
      <c r="E14" s="72"/>
      <c r="F14" s="72"/>
      <c r="G14" s="72"/>
      <c r="H14" s="72"/>
      <c r="I14" s="72"/>
      <c r="J14" s="8"/>
      <c r="K14" s="8"/>
      <c r="L14" s="8"/>
    </row>
    <row r="15" spans="1:12" s="6" customFormat="1" ht="15.75" x14ac:dyDescent="0.25">
      <c r="A15" s="72" t="s">
        <v>0</v>
      </c>
      <c r="B15" s="72" t="s">
        <v>122</v>
      </c>
      <c r="C15" s="72"/>
      <c r="D15" s="72"/>
      <c r="E15" s="72"/>
      <c r="F15" s="72"/>
      <c r="G15" s="72"/>
      <c r="H15" s="72"/>
      <c r="I15" s="72"/>
      <c r="J15" s="99">
        <v>6000</v>
      </c>
      <c r="K15" s="8"/>
      <c r="L15" s="8"/>
    </row>
    <row r="16" spans="1:12" ht="15.75" x14ac:dyDescent="0.25">
      <c r="A16" s="72"/>
      <c r="B16" s="72"/>
      <c r="C16" s="72"/>
      <c r="D16" s="72"/>
      <c r="E16" s="72"/>
      <c r="F16" s="72"/>
      <c r="G16" s="72"/>
      <c r="H16" s="72"/>
      <c r="I16" s="6"/>
      <c r="J16" s="72"/>
      <c r="K16" s="8"/>
      <c r="L16" s="8"/>
    </row>
    <row r="17" spans="1:12" ht="15.75" x14ac:dyDescent="0.25">
      <c r="A17" s="72"/>
      <c r="B17" s="6"/>
      <c r="C17" s="72"/>
      <c r="D17" s="72"/>
      <c r="E17" s="72"/>
      <c r="F17" s="72"/>
      <c r="G17" s="72"/>
      <c r="H17" s="72"/>
      <c r="I17" s="72"/>
      <c r="J17" s="72"/>
      <c r="K17" s="8"/>
      <c r="L17" s="8"/>
    </row>
    <row r="18" spans="1:12" ht="15.75" x14ac:dyDescent="0.25">
      <c r="A18" s="72"/>
      <c r="B18" s="72"/>
      <c r="C18" s="72"/>
      <c r="D18" s="72"/>
      <c r="E18" s="72"/>
      <c r="F18" s="72"/>
      <c r="G18" s="72"/>
      <c r="H18" s="72"/>
      <c r="I18" s="72"/>
      <c r="J18" s="72"/>
      <c r="K18" s="8"/>
      <c r="L18" s="8"/>
    </row>
    <row r="19" spans="1:12" ht="15.75" x14ac:dyDescent="0.25">
      <c r="A19" s="72"/>
      <c r="B19" s="73" t="s">
        <v>102</v>
      </c>
      <c r="C19" s="72"/>
      <c r="D19" s="72"/>
      <c r="E19" s="72"/>
      <c r="F19" s="72"/>
      <c r="G19" s="72"/>
      <c r="H19" s="72"/>
      <c r="I19" s="72"/>
      <c r="J19" s="72"/>
      <c r="K19" s="8"/>
      <c r="L19" s="8"/>
    </row>
    <row r="20" spans="1:12" ht="15.75" x14ac:dyDescent="0.25">
      <c r="A20" s="72"/>
      <c r="B20" s="73"/>
      <c r="C20" s="72"/>
      <c r="D20" s="72"/>
      <c r="E20" s="72"/>
      <c r="F20" s="72"/>
      <c r="G20" s="72"/>
      <c r="H20" s="72"/>
      <c r="I20" s="72"/>
      <c r="J20" s="72"/>
      <c r="K20" s="8"/>
      <c r="L20" s="8"/>
    </row>
    <row r="21" spans="1:12" ht="15.75" x14ac:dyDescent="0.25">
      <c r="A21" s="72"/>
      <c r="B21" s="72" t="s">
        <v>103</v>
      </c>
      <c r="C21" s="72"/>
      <c r="D21" s="72"/>
      <c r="E21" s="72"/>
      <c r="F21" s="72"/>
      <c r="G21" s="72"/>
      <c r="H21" s="72"/>
      <c r="I21" s="72"/>
      <c r="J21" s="72"/>
    </row>
    <row r="22" spans="1:12" ht="15.75" x14ac:dyDescent="0.25">
      <c r="A22" s="72"/>
      <c r="B22" s="72"/>
      <c r="C22" s="72"/>
      <c r="D22" s="72"/>
      <c r="E22" s="72"/>
      <c r="F22" s="72"/>
      <c r="G22" s="72"/>
      <c r="H22" s="72"/>
      <c r="I22" s="72"/>
      <c r="J22" s="72"/>
    </row>
    <row r="23" spans="1:12" ht="30.75" customHeight="1" x14ac:dyDescent="0.25">
      <c r="A23" s="72" t="s">
        <v>0</v>
      </c>
      <c r="B23" s="124" t="s">
        <v>104</v>
      </c>
      <c r="C23" s="124"/>
      <c r="D23" s="124"/>
      <c r="E23" s="124"/>
      <c r="F23" s="124"/>
      <c r="G23" s="124"/>
      <c r="H23" s="72"/>
      <c r="I23" s="72"/>
      <c r="J23" s="72">
        <v>800</v>
      </c>
    </row>
    <row r="24" spans="1:12" ht="15.75" x14ac:dyDescent="0.25">
      <c r="A24" s="72"/>
      <c r="B24" s="72"/>
      <c r="C24" s="72"/>
      <c r="D24" s="72"/>
      <c r="E24" s="72"/>
      <c r="F24" s="72"/>
      <c r="G24" s="72"/>
      <c r="H24" s="72"/>
      <c r="I24" s="72"/>
      <c r="J24" s="72"/>
    </row>
    <row r="25" spans="1:12" ht="15.75" x14ac:dyDescent="0.25">
      <c r="A25" s="72" t="s">
        <v>1</v>
      </c>
      <c r="B25" s="72" t="s">
        <v>123</v>
      </c>
      <c r="C25" s="72"/>
      <c r="D25" s="72"/>
      <c r="E25" s="72"/>
      <c r="F25" s="72"/>
      <c r="G25" s="72"/>
      <c r="H25" s="72"/>
      <c r="I25" s="72"/>
      <c r="J25" s="99">
        <v>1500</v>
      </c>
    </row>
    <row r="26" spans="1:12" ht="15.75" x14ac:dyDescent="0.25">
      <c r="A26" s="72"/>
      <c r="B26" s="72" t="s">
        <v>124</v>
      </c>
      <c r="C26" s="72"/>
      <c r="D26" s="72"/>
      <c r="E26" s="72"/>
      <c r="F26" s="72"/>
      <c r="G26" s="72"/>
      <c r="H26" s="72"/>
      <c r="I26" s="72"/>
      <c r="J26" s="6"/>
    </row>
    <row r="27" spans="1:12" ht="15.75" x14ac:dyDescent="0.25">
      <c r="A27" s="72"/>
      <c r="B27" s="73"/>
      <c r="C27" s="72"/>
      <c r="D27" s="72"/>
      <c r="E27" s="72"/>
      <c r="F27" s="72"/>
      <c r="G27" s="72"/>
      <c r="H27" s="72"/>
      <c r="I27" s="72"/>
      <c r="J27" s="6"/>
    </row>
    <row r="28" spans="1:12" ht="13.5" customHeight="1" x14ac:dyDescent="0.25">
      <c r="A28" s="72"/>
      <c r="B28" s="72"/>
      <c r="C28" s="72"/>
      <c r="D28" s="72"/>
      <c r="E28" s="72"/>
      <c r="F28" s="72"/>
      <c r="G28" s="72"/>
      <c r="H28" s="72"/>
      <c r="I28" s="72"/>
      <c r="J28" s="6"/>
    </row>
    <row r="29" spans="1:12" ht="15.75" x14ac:dyDescent="0.25">
      <c r="A29" s="72"/>
      <c r="B29" s="72"/>
      <c r="C29" s="72"/>
      <c r="D29" s="72"/>
      <c r="E29" s="72"/>
      <c r="F29" s="72"/>
      <c r="G29" s="72"/>
      <c r="H29" s="72"/>
      <c r="I29" s="72"/>
      <c r="J29" s="6"/>
    </row>
    <row r="30" spans="1:12" ht="15.75" x14ac:dyDescent="0.25">
      <c r="A30" s="72"/>
      <c r="B30" s="73"/>
      <c r="C30" s="72"/>
      <c r="D30" s="72"/>
      <c r="E30" s="72"/>
      <c r="F30" s="72"/>
      <c r="G30" s="72"/>
      <c r="H30" s="72"/>
      <c r="I30" s="72"/>
      <c r="J30" s="6"/>
    </row>
    <row r="31" spans="1:12" ht="15.75" x14ac:dyDescent="0.25">
      <c r="A31" s="72"/>
      <c r="B31" s="72"/>
      <c r="C31" s="72"/>
      <c r="D31" s="72"/>
      <c r="E31" s="72"/>
      <c r="F31" s="72"/>
      <c r="G31" s="72"/>
      <c r="H31" s="72"/>
      <c r="I31" s="85"/>
    </row>
    <row r="32" spans="1:12" ht="15.75" x14ac:dyDescent="0.25">
      <c r="A32" s="72"/>
      <c r="B32" s="72"/>
      <c r="C32" s="72"/>
      <c r="D32" s="72"/>
      <c r="E32" s="72"/>
      <c r="F32" s="72"/>
      <c r="G32" s="72"/>
      <c r="H32" s="72"/>
      <c r="I32" s="85"/>
    </row>
    <row r="33" spans="1:9" ht="15.75" x14ac:dyDescent="0.25">
      <c r="A33" s="72"/>
      <c r="B33" s="72"/>
      <c r="C33" s="72"/>
      <c r="D33" s="72"/>
      <c r="E33" s="72"/>
      <c r="F33" s="72"/>
      <c r="G33" s="72"/>
      <c r="H33" s="72"/>
      <c r="I33" s="86"/>
    </row>
    <row r="34" spans="1:9" ht="15.75" x14ac:dyDescent="0.25">
      <c r="A34" s="72"/>
      <c r="B34" s="72"/>
      <c r="C34" s="72"/>
      <c r="D34" s="72"/>
      <c r="E34" s="72"/>
      <c r="F34" s="72"/>
      <c r="G34" s="72"/>
      <c r="H34" s="72"/>
      <c r="I34" s="85"/>
    </row>
    <row r="35" spans="1:9" ht="15.75" x14ac:dyDescent="0.25">
      <c r="A35" s="72"/>
      <c r="B35" s="72"/>
      <c r="C35" s="72"/>
      <c r="D35" s="72"/>
      <c r="E35" s="72"/>
      <c r="F35" s="72"/>
      <c r="G35" s="72"/>
      <c r="H35" s="72"/>
      <c r="I35" s="84"/>
    </row>
    <row r="36" spans="1:9" ht="15.75" x14ac:dyDescent="0.25">
      <c r="A36" s="72"/>
      <c r="B36" s="72"/>
      <c r="C36" s="72"/>
      <c r="D36" s="72"/>
      <c r="E36" s="72"/>
      <c r="F36" s="72"/>
      <c r="G36" s="72"/>
      <c r="H36" s="72"/>
      <c r="I36" s="72"/>
    </row>
    <row r="37" spans="1:9" ht="15.75" x14ac:dyDescent="0.25">
      <c r="A37" s="72"/>
      <c r="B37" s="72"/>
      <c r="C37" s="72"/>
      <c r="D37" s="72"/>
      <c r="E37" s="72"/>
      <c r="F37" s="72"/>
      <c r="G37" s="72"/>
      <c r="H37" s="72"/>
      <c r="I37" s="72"/>
    </row>
    <row r="38" spans="1:9" ht="15.75" x14ac:dyDescent="0.25">
      <c r="A38" s="72"/>
      <c r="B38" s="72"/>
      <c r="C38" s="72"/>
      <c r="D38" s="72"/>
      <c r="E38" s="72"/>
      <c r="F38" s="72"/>
      <c r="G38" s="72"/>
      <c r="H38" s="72"/>
      <c r="I38" s="72"/>
    </row>
    <row r="39" spans="1:9" ht="15.75" x14ac:dyDescent="0.25">
      <c r="A39" s="72"/>
      <c r="B39" s="72"/>
      <c r="C39" s="72"/>
      <c r="D39" s="72"/>
      <c r="E39" s="72"/>
      <c r="F39" s="72"/>
      <c r="G39" s="72"/>
      <c r="H39" s="72"/>
      <c r="I39" s="72"/>
    </row>
    <row r="40" spans="1:9" ht="15.75" x14ac:dyDescent="0.25">
      <c r="A40" s="72"/>
      <c r="B40" s="72"/>
      <c r="C40" s="72"/>
      <c r="D40" s="72"/>
      <c r="E40" s="72"/>
      <c r="F40" s="72"/>
      <c r="G40" s="72"/>
      <c r="H40" s="72"/>
      <c r="I40" s="72"/>
    </row>
  </sheetData>
  <mergeCells count="2">
    <mergeCell ref="B23:G23"/>
    <mergeCell ref="B5:I5"/>
  </mergeCells>
  <phoneticPr fontId="0" type="noConversion"/>
  <pageMargins left="0" right="0" top="0" bottom="0" header="0.31496062992125984" footer="0.31496062992125984"/>
  <pageSetup paperSize="9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opLeftCell="A22" workbookViewId="0">
      <selection activeCell="O25" sqref="O25"/>
    </sheetView>
  </sheetViews>
  <sheetFormatPr defaultRowHeight="12.75" x14ac:dyDescent="0.2"/>
  <cols>
    <col min="4" max="4" width="23.28515625" bestFit="1" customWidth="1"/>
    <col min="5" max="5" width="10.7109375" style="4" customWidth="1"/>
    <col min="6" max="6" width="9.140625" style="4"/>
    <col min="7" max="7" width="12" style="4" customWidth="1"/>
  </cols>
  <sheetData>
    <row r="1" spans="1:7" x14ac:dyDescent="0.2">
      <c r="A1" s="2" t="s">
        <v>18</v>
      </c>
      <c r="F1" s="126" t="s">
        <v>54</v>
      </c>
      <c r="G1" s="126"/>
    </row>
    <row r="2" spans="1:7" x14ac:dyDescent="0.2">
      <c r="A2" s="2" t="s">
        <v>53</v>
      </c>
    </row>
    <row r="3" spans="1:7" x14ac:dyDescent="0.2">
      <c r="A3" s="2"/>
    </row>
    <row r="5" spans="1:7" x14ac:dyDescent="0.2">
      <c r="A5" s="121" t="s">
        <v>51</v>
      </c>
      <c r="B5" s="121"/>
      <c r="C5" s="121"/>
      <c r="D5" s="121"/>
      <c r="E5" s="121"/>
      <c r="F5" s="121"/>
      <c r="G5" s="121"/>
    </row>
    <row r="6" spans="1:7" x14ac:dyDescent="0.2">
      <c r="A6" s="121" t="s">
        <v>115</v>
      </c>
      <c r="B6" s="121"/>
      <c r="C6" s="121"/>
      <c r="D6" s="121"/>
      <c r="E6" s="121"/>
      <c r="F6" s="121"/>
      <c r="G6" s="121"/>
    </row>
    <row r="8" spans="1:7" x14ac:dyDescent="0.2">
      <c r="F8" s="4" t="s">
        <v>19</v>
      </c>
    </row>
    <row r="9" spans="1:7" x14ac:dyDescent="0.2">
      <c r="D9" s="2"/>
      <c r="E9" s="3" t="s">
        <v>27</v>
      </c>
      <c r="F9" s="3"/>
      <c r="G9" s="3"/>
    </row>
    <row r="10" spans="1:7" x14ac:dyDescent="0.2">
      <c r="D10" s="2"/>
      <c r="E10" s="3" t="s">
        <v>21</v>
      </c>
      <c r="F10" s="3"/>
      <c r="G10" s="3" t="s">
        <v>22</v>
      </c>
    </row>
    <row r="11" spans="1:7" x14ac:dyDescent="0.2">
      <c r="A11" t="s">
        <v>20</v>
      </c>
    </row>
    <row r="12" spans="1:7" x14ac:dyDescent="0.2">
      <c r="A12" t="s">
        <v>65</v>
      </c>
      <c r="E12" s="4">
        <v>0</v>
      </c>
      <c r="G12" s="4">
        <v>0</v>
      </c>
    </row>
    <row r="13" spans="1:7" x14ac:dyDescent="0.2">
      <c r="A13" t="s">
        <v>66</v>
      </c>
      <c r="E13" s="7">
        <v>1755782</v>
      </c>
      <c r="F13" s="7"/>
      <c r="G13" s="7">
        <v>1934450</v>
      </c>
    </row>
    <row r="14" spans="1:7" x14ac:dyDescent="0.2">
      <c r="A14" t="s">
        <v>67</v>
      </c>
      <c r="E14" s="7">
        <v>51642</v>
      </c>
      <c r="F14" s="7"/>
      <c r="G14" s="7">
        <v>52290</v>
      </c>
    </row>
    <row r="15" spans="1:7" x14ac:dyDescent="0.2">
      <c r="A15" t="s">
        <v>68</v>
      </c>
      <c r="E15" s="7">
        <v>19001</v>
      </c>
      <c r="F15" s="7"/>
      <c r="G15" s="7">
        <v>1467</v>
      </c>
    </row>
    <row r="16" spans="1:7" x14ac:dyDescent="0.2">
      <c r="A16" t="s">
        <v>69</v>
      </c>
      <c r="E16" s="96">
        <v>1826425</v>
      </c>
      <c r="F16" s="96"/>
      <c r="G16" s="96">
        <v>1988507</v>
      </c>
    </row>
    <row r="17" spans="1:7" x14ac:dyDescent="0.2">
      <c r="A17" t="s">
        <v>70</v>
      </c>
      <c r="E17" s="7">
        <v>8626</v>
      </c>
      <c r="F17" s="7"/>
      <c r="G17" s="7">
        <v>8626</v>
      </c>
    </row>
    <row r="18" spans="1:7" x14ac:dyDescent="0.2">
      <c r="A18" t="s">
        <v>71</v>
      </c>
      <c r="E18" s="7"/>
      <c r="F18" s="7"/>
      <c r="G18" s="7"/>
    </row>
    <row r="19" spans="1:7" x14ac:dyDescent="0.2">
      <c r="A19" t="s">
        <v>63</v>
      </c>
      <c r="E19" s="7">
        <v>1835051</v>
      </c>
      <c r="F19" s="7"/>
      <c r="G19" s="96">
        <v>1997133</v>
      </c>
    </row>
    <row r="20" spans="1:7" x14ac:dyDescent="0.2">
      <c r="A20" t="s">
        <v>73</v>
      </c>
      <c r="E20" s="7">
        <v>1658</v>
      </c>
      <c r="F20" s="7"/>
      <c r="G20" s="96">
        <v>3346</v>
      </c>
    </row>
    <row r="21" spans="1:7" x14ac:dyDescent="0.2">
      <c r="A21" t="s">
        <v>74</v>
      </c>
      <c r="E21" s="7">
        <v>0</v>
      </c>
      <c r="F21" s="7"/>
      <c r="G21" s="7">
        <v>0</v>
      </c>
    </row>
    <row r="22" spans="1:7" x14ac:dyDescent="0.2">
      <c r="A22" t="s">
        <v>72</v>
      </c>
      <c r="E22" s="7">
        <v>589</v>
      </c>
      <c r="F22" s="7"/>
      <c r="G22" s="7">
        <v>500</v>
      </c>
    </row>
    <row r="23" spans="1:7" x14ac:dyDescent="0.2">
      <c r="A23" t="s">
        <v>75</v>
      </c>
      <c r="E23" s="7">
        <v>67040</v>
      </c>
      <c r="F23" s="7"/>
      <c r="G23" s="7">
        <v>58349</v>
      </c>
    </row>
    <row r="24" spans="1:7" x14ac:dyDescent="0.2">
      <c r="A24" t="s">
        <v>76</v>
      </c>
      <c r="E24" s="7">
        <v>0</v>
      </c>
      <c r="F24" s="7"/>
      <c r="G24" s="7">
        <v>0</v>
      </c>
    </row>
    <row r="25" spans="1:7" x14ac:dyDescent="0.2">
      <c r="A25" t="s">
        <v>77</v>
      </c>
      <c r="E25" s="7">
        <v>67629</v>
      </c>
      <c r="F25" s="7"/>
      <c r="G25" s="96">
        <v>58849</v>
      </c>
    </row>
    <row r="26" spans="1:7" x14ac:dyDescent="0.2">
      <c r="A26" t="s">
        <v>78</v>
      </c>
      <c r="E26" s="7">
        <v>19227</v>
      </c>
      <c r="F26" s="7"/>
      <c r="G26" s="7">
        <v>29043</v>
      </c>
    </row>
    <row r="27" spans="1:7" x14ac:dyDescent="0.2">
      <c r="A27" t="s">
        <v>97</v>
      </c>
      <c r="E27" s="7">
        <v>547</v>
      </c>
      <c r="F27" s="7"/>
      <c r="G27" s="7">
        <v>0</v>
      </c>
    </row>
    <row r="28" spans="1:7" x14ac:dyDescent="0.2">
      <c r="A28" t="s">
        <v>116</v>
      </c>
      <c r="E28" s="7">
        <v>524</v>
      </c>
      <c r="F28" s="7"/>
      <c r="G28" s="7">
        <v>1069</v>
      </c>
    </row>
    <row r="29" spans="1:7" x14ac:dyDescent="0.2">
      <c r="A29" t="s">
        <v>79</v>
      </c>
      <c r="E29" s="7">
        <v>20298</v>
      </c>
      <c r="F29" s="7"/>
      <c r="G29" s="96">
        <v>30112</v>
      </c>
    </row>
    <row r="30" spans="1:7" x14ac:dyDescent="0.2">
      <c r="A30" t="s">
        <v>64</v>
      </c>
      <c r="E30" s="7">
        <v>17668</v>
      </c>
      <c r="F30" s="7"/>
      <c r="G30" s="96">
        <v>1927</v>
      </c>
    </row>
    <row r="31" spans="1:7" s="2" customFormat="1" x14ac:dyDescent="0.2">
      <c r="A31" s="2" t="s">
        <v>23</v>
      </c>
      <c r="E31" s="3">
        <v>1942304</v>
      </c>
      <c r="F31" s="3"/>
      <c r="G31" s="97">
        <v>2091367</v>
      </c>
    </row>
    <row r="32" spans="1:7" s="2" customFormat="1" x14ac:dyDescent="0.2">
      <c r="E32" s="3"/>
      <c r="F32" s="3"/>
      <c r="G32" s="97"/>
    </row>
    <row r="33" spans="1:7" x14ac:dyDescent="0.2">
      <c r="A33" t="s">
        <v>24</v>
      </c>
      <c r="E33" s="7"/>
      <c r="F33" s="7"/>
      <c r="G33" s="7"/>
    </row>
    <row r="34" spans="1:7" ht="24.75" customHeight="1" x14ac:dyDescent="0.2">
      <c r="A34" s="127" t="s">
        <v>117</v>
      </c>
      <c r="B34" s="127"/>
      <c r="C34" s="127"/>
      <c r="D34" s="127"/>
      <c r="E34" s="7">
        <v>890616</v>
      </c>
      <c r="F34" s="7"/>
      <c r="G34" s="7">
        <v>890444</v>
      </c>
    </row>
    <row r="35" spans="1:7" x14ac:dyDescent="0.2">
      <c r="A35" s="6" t="s">
        <v>118</v>
      </c>
      <c r="E35" s="7">
        <v>1098238</v>
      </c>
      <c r="F35" s="7"/>
      <c r="G35" s="7">
        <v>1019132</v>
      </c>
    </row>
    <row r="36" spans="1:7" x14ac:dyDescent="0.2">
      <c r="A36" s="6" t="s">
        <v>119</v>
      </c>
      <c r="E36" s="7">
        <v>-78371</v>
      </c>
      <c r="F36" s="7"/>
      <c r="G36" s="7">
        <v>-54403</v>
      </c>
    </row>
    <row r="37" spans="1:7" x14ac:dyDescent="0.2">
      <c r="A37" t="s">
        <v>80</v>
      </c>
      <c r="E37" s="7">
        <v>1910483</v>
      </c>
      <c r="F37" s="7"/>
      <c r="G37" s="96">
        <v>1855173</v>
      </c>
    </row>
    <row r="38" spans="1:7" x14ac:dyDescent="0.2">
      <c r="A38" t="s">
        <v>81</v>
      </c>
      <c r="E38" s="7">
        <v>24432</v>
      </c>
      <c r="F38" s="7"/>
      <c r="G38" s="7">
        <v>837</v>
      </c>
    </row>
    <row r="39" spans="1:7" x14ac:dyDescent="0.2">
      <c r="A39" t="s">
        <v>82</v>
      </c>
      <c r="E39" s="7">
        <v>5298</v>
      </c>
      <c r="F39" s="7"/>
      <c r="G39" s="7">
        <v>5201</v>
      </c>
    </row>
    <row r="40" spans="1:7" x14ac:dyDescent="0.2">
      <c r="A40" t="s">
        <v>83</v>
      </c>
      <c r="E40" s="7">
        <v>812</v>
      </c>
      <c r="F40" s="7"/>
      <c r="G40" s="7">
        <v>0</v>
      </c>
    </row>
    <row r="41" spans="1:7" x14ac:dyDescent="0.2">
      <c r="A41" s="6" t="s">
        <v>100</v>
      </c>
      <c r="E41" s="7">
        <v>30542</v>
      </c>
      <c r="F41" s="7"/>
      <c r="G41" s="96">
        <v>6622</v>
      </c>
    </row>
    <row r="42" spans="1:7" x14ac:dyDescent="0.2">
      <c r="A42" s="6" t="s">
        <v>99</v>
      </c>
      <c r="E42" s="7">
        <v>0</v>
      </c>
      <c r="F42" s="7"/>
      <c r="G42" s="7">
        <v>0</v>
      </c>
    </row>
    <row r="43" spans="1:7" x14ac:dyDescent="0.2">
      <c r="A43" s="6" t="s">
        <v>98</v>
      </c>
      <c r="E43" s="7">
        <v>1279</v>
      </c>
      <c r="F43" s="7"/>
      <c r="G43" s="96">
        <v>229572</v>
      </c>
    </row>
    <row r="44" spans="1:7" s="2" customFormat="1" x14ac:dyDescent="0.2">
      <c r="A44" s="2" t="s">
        <v>25</v>
      </c>
      <c r="E44" s="3">
        <v>1942304</v>
      </c>
      <c r="F44" s="3"/>
      <c r="G44" s="3">
        <v>2091367</v>
      </c>
    </row>
  </sheetData>
  <mergeCells count="4">
    <mergeCell ref="F1:G1"/>
    <mergeCell ref="A5:G5"/>
    <mergeCell ref="A6:G6"/>
    <mergeCell ref="A34:D34"/>
  </mergeCells>
  <phoneticPr fontId="4" type="noConversion"/>
  <pageMargins left="0.75" right="0.75" top="1" bottom="1" header="0.5" footer="0.5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Működ-felhalm.</vt:lpstr>
      <vt:lpstr>beruh.</vt:lpstr>
      <vt:lpstr>mentességek</vt:lpstr>
      <vt:lpstr>pénzeszköz vált.+pénzmaradv.</vt:lpstr>
      <vt:lpstr>pénzforg.mérleg</vt:lpstr>
      <vt:lpstr>EU támog</vt:lpstr>
      <vt:lpstr>vagyonkimut.mérleg</vt:lpstr>
    </vt:vector>
  </TitlesOfParts>
  <Company>Polgármesteri Hivatal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Községi Önkormányzat</dc:creator>
  <cp:lastModifiedBy>Csilla</cp:lastModifiedBy>
  <cp:lastPrinted>2017-05-18T08:23:37Z</cp:lastPrinted>
  <dcterms:created xsi:type="dcterms:W3CDTF">2007-03-06T10:51:47Z</dcterms:created>
  <dcterms:modified xsi:type="dcterms:W3CDTF">2017-05-30T13:06:47Z</dcterms:modified>
</cp:coreProperties>
</file>