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4635" windowWidth="11340" windowHeight="5520" activeTab="0"/>
  </bookViews>
  <sheets>
    <sheet name="1.be-ki" sheetId="1" r:id="rId1"/>
    <sheet name="2.kiad." sheetId="2" r:id="rId2"/>
    <sheet name="3.felh." sheetId="3" r:id="rId3"/>
    <sheet name="4.létszám" sheetId="4" r:id="rId4"/>
    <sheet name="5.szoc." sheetId="5" r:id="rId5"/>
    <sheet name="6.többév" sheetId="6" r:id="rId6"/>
  </sheets>
  <definedNames/>
  <calcPr fullCalcOnLoad="1"/>
</workbook>
</file>

<file path=xl/sharedStrings.xml><?xml version="1.0" encoding="utf-8"?>
<sst xmlns="http://schemas.openxmlformats.org/spreadsheetml/2006/main" count="247" uniqueCount="140">
  <si>
    <t>Bevételek</t>
  </si>
  <si>
    <t>Kiadások</t>
  </si>
  <si>
    <t>Saját bevételek</t>
  </si>
  <si>
    <t>összesen</t>
  </si>
  <si>
    <t>(adatok ezer Ft-ban)</t>
  </si>
  <si>
    <t>Hajmás</t>
  </si>
  <si>
    <t>Működési célú</t>
  </si>
  <si>
    <t>kötelező</t>
  </si>
  <si>
    <t>nem köt.</t>
  </si>
  <si>
    <t>Támogatás</t>
  </si>
  <si>
    <t>Személyi jutt.</t>
  </si>
  <si>
    <t>Támog. értékű bev.</t>
  </si>
  <si>
    <t>Járulékok</t>
  </si>
  <si>
    <t>Dologi kiad.</t>
  </si>
  <si>
    <t>Előző évi pénzmaradvány</t>
  </si>
  <si>
    <t>Ellátottak pénzb. jutt.</t>
  </si>
  <si>
    <t>Speciális tám.</t>
  </si>
  <si>
    <t>Összesen:</t>
  </si>
  <si>
    <t>Felhalmozási célú</t>
  </si>
  <si>
    <t>nem köt</t>
  </si>
  <si>
    <t>Helyi adók</t>
  </si>
  <si>
    <t>Beruházás</t>
  </si>
  <si>
    <t>Felh-i és tőkejellegű bev.</t>
  </si>
  <si>
    <t>Felújítás</t>
  </si>
  <si>
    <t>Támogatás értékű felh-i célú bev.</t>
  </si>
  <si>
    <t>Felh-i célú pénzeszk. átad.</t>
  </si>
  <si>
    <t>Mindösszesen:</t>
  </si>
  <si>
    <t>Megnevezés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</si>
  <si>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</si>
  <si>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</si>
  <si>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</si>
  <si>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</si>
  <si>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</si>
  <si>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</si>
  <si>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</si>
  <si>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</si>
  <si>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>Felhalmozási célú bevételek</t>
  </si>
  <si>
    <t>Bevétel</t>
  </si>
  <si>
    <t>EU-s forrásból</t>
  </si>
  <si>
    <t>Egyéb forrásból</t>
  </si>
  <si>
    <t>Felhalmozási célú kiadások</t>
  </si>
  <si>
    <t>Önkormányzat Hajmás:</t>
  </si>
  <si>
    <t xml:space="preserve">  1 fő          polgármester </t>
  </si>
  <si>
    <t>Közfoglalkoztatottak:</t>
  </si>
  <si>
    <t>Közhasznú foglalkoztatás</t>
  </si>
  <si>
    <t xml:space="preserve">    </t>
  </si>
  <si>
    <t>Létszám összesen:</t>
  </si>
  <si>
    <t>Szociális jellegű kiadások</t>
  </si>
  <si>
    <t>közvetett</t>
  </si>
  <si>
    <t>közvetlen</t>
  </si>
  <si>
    <t>nem kötelező</t>
  </si>
  <si>
    <t>1. Rendszeres pénzbeni ellátás</t>
  </si>
  <si>
    <t xml:space="preserve">    Összesen:</t>
  </si>
  <si>
    <t>Speciális támogatások</t>
  </si>
  <si>
    <t>2. Védőnői szolgálat</t>
  </si>
  <si>
    <t>3. Gyerekjóléti szolgálat</t>
  </si>
  <si>
    <t>Működési</t>
  </si>
  <si>
    <t>2014. év</t>
  </si>
  <si>
    <t>Saját bevétel</t>
  </si>
  <si>
    <t xml:space="preserve"> ebből: intézményi bevétel</t>
  </si>
  <si>
    <t xml:space="preserve"> ebből: helyi adók</t>
  </si>
  <si>
    <t>Átengedett adók</t>
  </si>
  <si>
    <t>Támogatás ért.bevétel</t>
  </si>
  <si>
    <t xml:space="preserve">Támogatás </t>
  </si>
  <si>
    <t>Összesen működési bevétel</t>
  </si>
  <si>
    <t>Összesen műk.kiadás</t>
  </si>
  <si>
    <t xml:space="preserve"> ebből: önk.vagyon hasznosításából bev.</t>
  </si>
  <si>
    <t>Támogatás értékű bevétel</t>
  </si>
  <si>
    <t>Felhalmozási célú péneszk átv</t>
  </si>
  <si>
    <t>Hitel felvétel</t>
  </si>
  <si>
    <t>Hitel törlesztés</t>
  </si>
  <si>
    <t>Összesen felhalmozási célú bevétel</t>
  </si>
  <si>
    <t>Össz.felhalcélú kiadás</t>
  </si>
  <si>
    <t>Mindösszesen bevétel</t>
  </si>
  <si>
    <t>Mindösszesen kiadás</t>
  </si>
  <si>
    <t>állam ig.</t>
  </si>
  <si>
    <t xml:space="preserve"> 3. Közfoglalkoztatás</t>
  </si>
  <si>
    <t xml:space="preserve"> 4. Falugondnoki szolgálat</t>
  </si>
  <si>
    <t xml:space="preserve"> 8. Védőnő</t>
  </si>
  <si>
    <t xml:space="preserve"> 9. Gyerekjóléti szolgálat</t>
  </si>
  <si>
    <t>13. Rendszeres szociális segély</t>
  </si>
  <si>
    <t>Előző évi pénzmaradvány igénybev.</t>
  </si>
  <si>
    <t>1.Felhalm. és tőke jellegű bevételek</t>
  </si>
  <si>
    <t>2.Támogatás értékű felhalm-i bevét.</t>
  </si>
  <si>
    <t>3.Előző évi pénzmaradvány igénybev.</t>
  </si>
  <si>
    <t xml:space="preserve">                 (rész munkaidőben foglalkoztatott)</t>
  </si>
  <si>
    <t>2015. év</t>
  </si>
  <si>
    <t>Kieg.tám.</t>
  </si>
  <si>
    <t>Kieg.támogatás</t>
  </si>
  <si>
    <t>14. Köztemető</t>
  </si>
  <si>
    <t>15. Könyvtár</t>
  </si>
  <si>
    <t>2016. év</t>
  </si>
  <si>
    <t>2017.év</t>
  </si>
  <si>
    <t>Tarrós</t>
  </si>
  <si>
    <t xml:space="preserve"> 2. Zöldterület gazdálkodás</t>
  </si>
  <si>
    <t xml:space="preserve"> 5.Utak, hidak</t>
  </si>
  <si>
    <t>12. Lakásfenntartási támogatás</t>
  </si>
  <si>
    <t xml:space="preserve"> 6.Gyerekétkeztetés</t>
  </si>
  <si>
    <t>I.Felújítás</t>
  </si>
  <si>
    <t>I. Ivóvízhálózat</t>
  </si>
  <si>
    <t>2.Önk. Feljlesztések pályázat</t>
  </si>
  <si>
    <t>Önkormányzatok jogalkotó tevékenyésg</t>
  </si>
  <si>
    <t>Start közmunka</t>
  </si>
  <si>
    <t>2. Önkormányzati támogatás</t>
  </si>
  <si>
    <t>1.Óvoda támogatása</t>
  </si>
  <si>
    <t>4.Gyermekétkeztetés</t>
  </si>
  <si>
    <t>5. Egyéb egyesületek támogatása</t>
  </si>
  <si>
    <t>(adatok Ft-ban)</t>
  </si>
  <si>
    <t>10 353 060</t>
  </si>
  <si>
    <t>889 473</t>
  </si>
  <si>
    <t>440 750</t>
  </si>
  <si>
    <t>673 093</t>
  </si>
  <si>
    <t>34 645</t>
  </si>
  <si>
    <t>Egyéb működési célú tám.</t>
  </si>
  <si>
    <t>180 000</t>
  </si>
  <si>
    <t>181 735</t>
  </si>
  <si>
    <t>497 290</t>
  </si>
  <si>
    <t>57 030</t>
  </si>
  <si>
    <t>183 032</t>
  </si>
  <si>
    <t>7.Óvodai nevelés</t>
  </si>
  <si>
    <t>11. Intézményen kívüli gyermekétkezt.</t>
  </si>
  <si>
    <t>324 900</t>
  </si>
  <si>
    <t>12.Egyéb nem intézményi ellátás</t>
  </si>
  <si>
    <t>3 307 600</t>
  </si>
  <si>
    <t>853 890</t>
  </si>
  <si>
    <t>5 148 880</t>
  </si>
  <si>
    <t>973 960</t>
  </si>
  <si>
    <t>3 fő</t>
  </si>
  <si>
    <t>Egyéb működési tám.</t>
  </si>
  <si>
    <t>2015.év</t>
  </si>
  <si>
    <t>2016.év</t>
  </si>
  <si>
    <t>20017.év</t>
  </si>
  <si>
    <t>2018.év</t>
  </si>
  <si>
    <t>3. Lakhatással kapcsolatos ell.</t>
  </si>
  <si>
    <t>2. melléklet a 4/2016.(III.4.) önkormányzati rendelethez</t>
  </si>
  <si>
    <t>3. melléklet a 4/2016.(III.4.) önkormányzati rendelethez</t>
  </si>
  <si>
    <t>4. melléklet a 4/2016.(III.4.) önkormányzati rendelethez</t>
  </si>
  <si>
    <t>5. melléklet a 4/2016.(III.4.) önkormányzati rendelethez</t>
  </si>
  <si>
    <t>6. melléklet a 4/2016.(III.4.) önkormányzati rendelethez</t>
  </si>
  <si>
    <t>1. melléklet a 4/2016.(III.4.)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</si>
</sst>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0" fontId="0" fillId="24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2:K24"/>
  <sheetViews>
    <sheetView tabSelected="1" zoomScalePageLayoutView="0" workbookViewId="0" topLeftCell="B1">
      <selection activeCell="B2" sqref="B2:K2"/>
    </sheetView>
  </sheetViews>
  <sheetFormatPr defaultColWidth="9.140625" defaultRowHeight="12.75"/>
  <cols>
    <col min="2" max="2" width="31.00390625" style="0" customWidth="1"/>
    <col min="3" max="3" width="11.7109375" style="0" customWidth="1"/>
    <col min="4" max="4" width="10.28125" style="0" customWidth="1"/>
    <col min="5" max="5" width="10.57421875" style="0" customWidth="1"/>
    <col min="6" max="6" width="10.00390625" style="0" customWidth="1"/>
    <col min="7" max="7" width="24.140625" style="0" customWidth="1"/>
    <col min="8" max="9" width="11.8515625" style="0" customWidth="1"/>
    <col min="10" max="10" width="6.140625" style="0" customWidth="1"/>
  </cols>
  <sheetData>
    <row r="2" spans="2:11" ht="12.75">
      <c r="B2" s="68" t="s">
        <v>139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12.75">
      <c r="B3" s="68" t="s">
        <v>107</v>
      </c>
      <c r="C3" s="68"/>
      <c r="D3" s="68"/>
      <c r="E3" s="68"/>
      <c r="F3" s="68"/>
      <c r="G3" s="68"/>
      <c r="H3" s="68"/>
      <c r="I3" s="68"/>
      <c r="J3" s="68"/>
      <c r="K3" s="68"/>
    </row>
    <row r="4" ht="12.75">
      <c r="B4" t="s">
        <v>93</v>
      </c>
    </row>
    <row r="5" spans="2:11" ht="12.75">
      <c r="B5" s="63" t="s">
        <v>6</v>
      </c>
      <c r="C5" s="64"/>
      <c r="D5" s="64"/>
      <c r="E5" s="64"/>
      <c r="F5" s="64"/>
      <c r="G5" s="64"/>
      <c r="H5" s="64"/>
      <c r="I5" s="64"/>
      <c r="J5" s="64"/>
      <c r="K5" s="65"/>
    </row>
    <row r="6" spans="2:11" ht="12.75">
      <c r="B6" s="66" t="s">
        <v>0</v>
      </c>
      <c r="C6" s="66"/>
      <c r="D6" s="66"/>
      <c r="E6" s="66"/>
      <c r="F6" s="66"/>
      <c r="G6" s="66" t="s">
        <v>1</v>
      </c>
      <c r="H6" s="67"/>
      <c r="I6" s="67"/>
      <c r="J6" s="67"/>
      <c r="K6" s="67"/>
    </row>
    <row r="7" spans="2:11" ht="12.75">
      <c r="B7" s="9"/>
      <c r="C7" s="9" t="s">
        <v>7</v>
      </c>
      <c r="D7" s="9" t="s">
        <v>8</v>
      </c>
      <c r="E7" s="9" t="s">
        <v>75</v>
      </c>
      <c r="F7" s="9" t="s">
        <v>3</v>
      </c>
      <c r="G7" s="9"/>
      <c r="H7" s="9" t="s">
        <v>7</v>
      </c>
      <c r="I7" s="9" t="s">
        <v>8</v>
      </c>
      <c r="J7" s="9" t="s">
        <v>75</v>
      </c>
      <c r="K7" s="9" t="s">
        <v>3</v>
      </c>
    </row>
    <row r="8" spans="2:11" ht="12.75">
      <c r="B8" s="3" t="s">
        <v>9</v>
      </c>
      <c r="C8" t="s">
        <v>108</v>
      </c>
      <c r="D8" s="3"/>
      <c r="E8" s="3"/>
      <c r="F8" s="3" t="s">
        <v>108</v>
      </c>
      <c r="G8" s="3" t="s">
        <v>10</v>
      </c>
      <c r="H8" s="3">
        <v>3497600</v>
      </c>
      <c r="I8" s="55" t="s">
        <v>111</v>
      </c>
      <c r="J8" s="53"/>
      <c r="K8" s="3">
        <v>4170693</v>
      </c>
    </row>
    <row r="9" spans="2:11" ht="12.75">
      <c r="B9" s="3" t="s">
        <v>11</v>
      </c>
      <c r="C9" s="3"/>
      <c r="D9" s="51" t="s">
        <v>109</v>
      </c>
      <c r="E9" s="3"/>
      <c r="F9" s="51" t="s">
        <v>109</v>
      </c>
      <c r="G9" s="4" t="s">
        <v>12</v>
      </c>
      <c r="H9" s="3">
        <v>905190</v>
      </c>
      <c r="I9" s="3">
        <v>181735</v>
      </c>
      <c r="J9" s="3"/>
      <c r="K9" s="3">
        <v>1086925</v>
      </c>
    </row>
    <row r="10" spans="2:11" ht="12.75">
      <c r="B10" s="3" t="s">
        <v>2</v>
      </c>
      <c r="C10" s="3"/>
      <c r="D10" s="3"/>
      <c r="E10" s="3"/>
      <c r="F10" s="3"/>
      <c r="G10" s="3" t="s">
        <v>13</v>
      </c>
      <c r="H10" s="3">
        <v>3177148</v>
      </c>
      <c r="I10" s="57" t="s">
        <v>112</v>
      </c>
      <c r="J10" s="3"/>
      <c r="K10" s="3">
        <v>3211793</v>
      </c>
    </row>
    <row r="11" spans="2:11" ht="12.75">
      <c r="B11" s="3" t="s">
        <v>14</v>
      </c>
      <c r="C11" s="3"/>
      <c r="D11" s="3"/>
      <c r="E11" s="3"/>
      <c r="F11" s="3"/>
      <c r="G11" s="3" t="s">
        <v>15</v>
      </c>
      <c r="H11" s="3">
        <v>1670020</v>
      </c>
      <c r="I11" s="3"/>
      <c r="J11" s="3"/>
      <c r="K11" s="3">
        <v>1670020</v>
      </c>
    </row>
    <row r="12" spans="2:11" ht="12.75">
      <c r="B12" s="3" t="s">
        <v>88</v>
      </c>
      <c r="C12" s="3"/>
      <c r="D12" s="3"/>
      <c r="E12" s="3"/>
      <c r="F12" s="3"/>
      <c r="G12" s="13" t="s">
        <v>113</v>
      </c>
      <c r="H12" s="3">
        <v>569892</v>
      </c>
      <c r="I12" s="3"/>
      <c r="J12" s="3"/>
      <c r="K12" s="3">
        <v>569892</v>
      </c>
    </row>
    <row r="13" spans="2:11" ht="12.75">
      <c r="B13" s="9" t="s">
        <v>17</v>
      </c>
      <c r="C13" s="3" t="s">
        <v>108</v>
      </c>
      <c r="D13" s="52" t="s">
        <v>109</v>
      </c>
      <c r="E13" s="9"/>
      <c r="F13" s="9">
        <v>11683283</v>
      </c>
      <c r="G13" s="9"/>
      <c r="H13" s="9">
        <f>H8+H9+H10+H11+H12</f>
        <v>9819850</v>
      </c>
      <c r="I13" s="9">
        <v>889473</v>
      </c>
      <c r="J13" s="9"/>
      <c r="K13" s="10">
        <f>H13+I13+J13</f>
        <v>10709323</v>
      </c>
    </row>
    <row r="14" spans="2:11" ht="12.7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63" t="s">
        <v>18</v>
      </c>
      <c r="C15" s="64"/>
      <c r="D15" s="64"/>
      <c r="E15" s="64"/>
      <c r="F15" s="64"/>
      <c r="G15" s="64"/>
      <c r="H15" s="64"/>
      <c r="I15" s="64"/>
      <c r="J15" s="64"/>
      <c r="K15" s="65"/>
    </row>
    <row r="16" spans="2:11" ht="12.75">
      <c r="B16" s="66" t="s">
        <v>0</v>
      </c>
      <c r="C16" s="66"/>
      <c r="D16" s="66"/>
      <c r="E16" s="66"/>
      <c r="F16" s="66"/>
      <c r="G16" s="66" t="s">
        <v>1</v>
      </c>
      <c r="H16" s="67"/>
      <c r="I16" s="67"/>
      <c r="J16" s="67"/>
      <c r="K16" s="67"/>
    </row>
    <row r="17" spans="2:11" ht="12.75">
      <c r="B17" s="9"/>
      <c r="C17" s="9" t="s">
        <v>7</v>
      </c>
      <c r="D17" s="9" t="s">
        <v>19</v>
      </c>
      <c r="E17" s="9" t="s">
        <v>75</v>
      </c>
      <c r="F17" s="9" t="s">
        <v>3</v>
      </c>
      <c r="G17" s="9"/>
      <c r="H17" s="9" t="s">
        <v>7</v>
      </c>
      <c r="I17" s="9" t="s">
        <v>8</v>
      </c>
      <c r="J17" s="9" t="s">
        <v>75</v>
      </c>
      <c r="K17" s="9" t="s">
        <v>3</v>
      </c>
    </row>
    <row r="18" spans="2:11" ht="12.75">
      <c r="B18" s="3" t="s">
        <v>20</v>
      </c>
      <c r="C18" s="3"/>
      <c r="D18" s="51" t="s">
        <v>110</v>
      </c>
      <c r="E18" s="3"/>
      <c r="F18" s="51" t="s">
        <v>110</v>
      </c>
      <c r="G18" s="3" t="s">
        <v>21</v>
      </c>
      <c r="H18" s="3"/>
      <c r="I18" s="3"/>
      <c r="J18" s="3"/>
      <c r="K18" s="3"/>
    </row>
    <row r="19" spans="2:11" ht="12.75">
      <c r="B19" s="3" t="s">
        <v>22</v>
      </c>
      <c r="C19" s="3"/>
      <c r="D19" s="3"/>
      <c r="E19" s="3"/>
      <c r="F19" s="3"/>
      <c r="G19" s="3" t="s">
        <v>23</v>
      </c>
      <c r="H19" s="51" t="s">
        <v>126</v>
      </c>
      <c r="I19" s="3"/>
      <c r="J19" s="3"/>
      <c r="K19" s="3">
        <v>973960</v>
      </c>
    </row>
    <row r="20" spans="2:11" ht="12.75">
      <c r="B20" s="3" t="s">
        <v>24</v>
      </c>
      <c r="C20" s="3"/>
      <c r="D20" s="3"/>
      <c r="E20" s="3"/>
      <c r="F20" s="3"/>
      <c r="G20" s="3" t="s">
        <v>25</v>
      </c>
      <c r="H20" s="3"/>
      <c r="I20" s="3"/>
      <c r="J20" s="3"/>
      <c r="K20" s="3"/>
    </row>
    <row r="21" spans="2:11" ht="12.75">
      <c r="B21" s="3" t="s">
        <v>81</v>
      </c>
      <c r="C21" s="3"/>
      <c r="D21" s="3"/>
      <c r="E21" s="3"/>
      <c r="F21" s="3"/>
      <c r="G21" s="3"/>
      <c r="H21" s="3"/>
      <c r="I21" s="3"/>
      <c r="J21" s="3"/>
      <c r="K21" s="3"/>
    </row>
    <row r="22" spans="2:11" ht="12.75">
      <c r="B22" s="9" t="s">
        <v>17</v>
      </c>
      <c r="C22" s="9"/>
      <c r="D22" s="52" t="s">
        <v>110</v>
      </c>
      <c r="E22" s="9"/>
      <c r="F22" s="52" t="s">
        <v>110</v>
      </c>
      <c r="G22" s="9"/>
      <c r="H22" s="9">
        <v>973960</v>
      </c>
      <c r="I22" s="9"/>
      <c r="J22" s="9"/>
      <c r="K22" s="10">
        <f>H22+I22</f>
        <v>973960</v>
      </c>
    </row>
    <row r="24" spans="2:11" ht="12.75">
      <c r="B24" s="9" t="s">
        <v>26</v>
      </c>
      <c r="C24" s="10" t="s">
        <v>108</v>
      </c>
      <c r="D24" s="9">
        <v>1330223</v>
      </c>
      <c r="E24" s="9"/>
      <c r="F24" s="9">
        <v>11683283</v>
      </c>
      <c r="G24" s="9"/>
      <c r="H24" s="9">
        <f>H13+H22</f>
        <v>10793810</v>
      </c>
      <c r="I24" s="9">
        <f>I13+I22</f>
        <v>889473</v>
      </c>
      <c r="J24" s="9"/>
      <c r="K24" s="9">
        <f>K13+K22</f>
        <v>11683283</v>
      </c>
    </row>
  </sheetData>
  <sheetProtection/>
  <mergeCells count="8">
    <mergeCell ref="B15:K15"/>
    <mergeCell ref="B16:F16"/>
    <mergeCell ref="G16:K16"/>
    <mergeCell ref="B2:K2"/>
    <mergeCell ref="B3:K3"/>
    <mergeCell ref="B5:K5"/>
    <mergeCell ref="B6:F6"/>
    <mergeCell ref="G6:K6"/>
  </mergeCells>
  <printOptions/>
  <pageMargins left="0.47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2:N25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2.75"/>
  <cols>
    <col min="1" max="1" width="32.28125" style="0" customWidth="1"/>
    <col min="3" max="3" width="12.00390625" style="0" customWidth="1"/>
    <col min="6" max="6" width="11.28125" style="0" customWidth="1"/>
    <col min="8" max="8" width="9.7109375" style="0" customWidth="1"/>
    <col min="10" max="10" width="7.140625" style="0" customWidth="1"/>
  </cols>
  <sheetData>
    <row r="2" spans="1:14" ht="12.75">
      <c r="A2" s="69" t="s">
        <v>134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9" t="s">
        <v>107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ht="12.75">
      <c r="A4" t="s">
        <v>93</v>
      </c>
    </row>
    <row r="5" spans="1:14" ht="25.5">
      <c r="A5" s="11" t="s">
        <v>27</v>
      </c>
      <c r="B5" s="11" t="s">
        <v>28</v>
      </c>
      <c r="C5" s="12" t="s">
        <v>7</v>
      </c>
      <c r="D5" s="12" t="s">
        <v>8</v>
      </c>
      <c r="E5" s="12" t="s">
        <v>7</v>
      </c>
      <c r="F5" s="12" t="s">
        <v>8</v>
      </c>
      <c r="G5" s="12" t="s">
        <v>7</v>
      </c>
      <c r="H5" s="12" t="s">
        <v>8</v>
      </c>
      <c r="I5" s="12" t="s">
        <v>7</v>
      </c>
      <c r="J5" s="12" t="s">
        <v>8</v>
      </c>
      <c r="K5" s="12" t="s">
        <v>7</v>
      </c>
      <c r="L5" s="12" t="s">
        <v>8</v>
      </c>
      <c r="M5" s="12" t="s">
        <v>75</v>
      </c>
      <c r="N5" s="12"/>
    </row>
    <row r="6" spans="1:14" ht="25.5">
      <c r="A6" s="13"/>
      <c r="B6" s="13"/>
      <c r="C6" s="70" t="s">
        <v>29</v>
      </c>
      <c r="D6" s="71"/>
      <c r="E6" s="70" t="s">
        <v>30</v>
      </c>
      <c r="F6" s="72"/>
      <c r="G6" s="70" t="s">
        <v>31</v>
      </c>
      <c r="H6" s="72"/>
      <c r="I6" s="73" t="s">
        <v>15</v>
      </c>
      <c r="J6" s="72"/>
      <c r="K6" s="70" t="s">
        <v>16</v>
      </c>
      <c r="L6" s="74"/>
      <c r="M6" s="71"/>
      <c r="N6" s="14" t="s">
        <v>32</v>
      </c>
    </row>
    <row r="7" spans="1:14" ht="12.75">
      <c r="A7" s="10" t="s">
        <v>33</v>
      </c>
      <c r="B7" s="54" t="s">
        <v>125</v>
      </c>
      <c r="C7" s="57" t="s">
        <v>123</v>
      </c>
      <c r="D7" s="15"/>
      <c r="E7" s="57" t="s">
        <v>124</v>
      </c>
      <c r="F7" s="15"/>
      <c r="G7" s="15">
        <v>697390</v>
      </c>
      <c r="H7" s="15"/>
      <c r="I7" s="15"/>
      <c r="J7" s="15"/>
      <c r="K7" s="15">
        <v>290000</v>
      </c>
      <c r="L7" s="15"/>
      <c r="M7" s="15"/>
      <c r="N7" s="59">
        <v>1</v>
      </c>
    </row>
    <row r="8" spans="1:14" ht="12.75">
      <c r="A8" s="10" t="s">
        <v>34</v>
      </c>
      <c r="B8" s="10">
        <v>5560443</v>
      </c>
      <c r="C8" s="15">
        <f>C9+C10+C17+C19+C20+C21+C22+C23+C11+C12+C13+C14+C16+C18+C15</f>
        <v>190000</v>
      </c>
      <c r="D8" s="15">
        <v>673093</v>
      </c>
      <c r="E8" s="15">
        <f>E9+E10+E17+E19+E20+E21+E22+E23+E11+E12+E13+E14+E16+E18+E15</f>
        <v>51300</v>
      </c>
      <c r="F8" s="15">
        <v>181735</v>
      </c>
      <c r="G8" s="15">
        <v>2479758</v>
      </c>
      <c r="H8" s="15">
        <f>H9+H10+H17+H19+H20+H21+H22+H23+H11+H12+H13+H14+H16+H18+H15</f>
        <v>34645</v>
      </c>
      <c r="I8" s="15">
        <v>1670020</v>
      </c>
      <c r="J8" s="15"/>
      <c r="K8" s="15">
        <v>279892</v>
      </c>
      <c r="L8" s="15"/>
      <c r="M8" s="15"/>
      <c r="N8" s="15">
        <f>N9+N10+N17+N19+N20+N21+N22+N23+N11+N12+N13+N14+N16+N18+N15</f>
        <v>3</v>
      </c>
    </row>
    <row r="9" spans="1:14" ht="12.75">
      <c r="A9" s="13" t="s">
        <v>35</v>
      </c>
      <c r="B9" s="10">
        <v>637268</v>
      </c>
      <c r="C9" s="16">
        <v>0</v>
      </c>
      <c r="D9" s="16"/>
      <c r="E9" s="16"/>
      <c r="F9" s="16"/>
      <c r="G9" s="57">
        <v>637268</v>
      </c>
      <c r="H9" s="16"/>
      <c r="I9" s="16"/>
      <c r="J9" s="16"/>
      <c r="K9" s="16"/>
      <c r="L9" s="16"/>
      <c r="M9" s="16"/>
      <c r="N9" s="14"/>
    </row>
    <row r="10" spans="1:14" ht="12.75">
      <c r="A10" s="13" t="s">
        <v>94</v>
      </c>
      <c r="B10" s="10">
        <v>497290</v>
      </c>
      <c r="C10" s="16"/>
      <c r="D10" s="16"/>
      <c r="E10" s="16"/>
      <c r="F10" s="16"/>
      <c r="G10" s="55" t="s">
        <v>116</v>
      </c>
      <c r="H10" s="53"/>
      <c r="I10" s="16"/>
      <c r="J10" s="16"/>
      <c r="K10" s="16"/>
      <c r="L10" s="16"/>
      <c r="M10" s="16"/>
      <c r="N10" s="14"/>
    </row>
    <row r="11" spans="1:14" ht="12.75">
      <c r="A11" s="13" t="s">
        <v>76</v>
      </c>
      <c r="B11" s="10">
        <v>889473</v>
      </c>
      <c r="C11" s="16"/>
      <c r="D11" s="54" t="s">
        <v>111</v>
      </c>
      <c r="E11" s="53"/>
      <c r="F11" s="56" t="s">
        <v>115</v>
      </c>
      <c r="G11" s="16"/>
      <c r="H11" s="16">
        <v>34645</v>
      </c>
      <c r="I11" s="16"/>
      <c r="J11" s="16"/>
      <c r="K11" s="16"/>
      <c r="L11" s="16"/>
      <c r="M11" s="16"/>
      <c r="N11" s="60">
        <v>3</v>
      </c>
    </row>
    <row r="12" spans="1:14" ht="12.75">
      <c r="A12" s="13" t="s">
        <v>77</v>
      </c>
      <c r="B12" s="10">
        <f>C12+D12+E12+F12+G12+H12+I12+J12+K12+L12</f>
        <v>0</v>
      </c>
      <c r="C12" s="16"/>
      <c r="D12" s="16"/>
      <c r="E12" s="16"/>
      <c r="F12" s="16">
        <v>0</v>
      </c>
      <c r="G12" s="16"/>
      <c r="H12" s="16"/>
      <c r="I12" s="16"/>
      <c r="J12" s="16"/>
      <c r="K12" s="16"/>
      <c r="L12" s="16"/>
      <c r="M12" s="16"/>
      <c r="N12" s="14"/>
    </row>
    <row r="13" spans="1:14" ht="12.75">
      <c r="A13" s="13" t="s">
        <v>95</v>
      </c>
      <c r="B13" s="10">
        <v>524000</v>
      </c>
      <c r="C13" s="16"/>
      <c r="D13" s="62"/>
      <c r="E13" s="16"/>
      <c r="F13" s="16">
        <v>0</v>
      </c>
      <c r="G13" s="16">
        <v>524000</v>
      </c>
      <c r="H13" s="16"/>
      <c r="I13" s="16"/>
      <c r="J13" s="16"/>
      <c r="K13" s="16"/>
      <c r="L13" s="16"/>
      <c r="M13" s="16"/>
      <c r="N13" s="14"/>
    </row>
    <row r="14" spans="1:14" ht="12.75">
      <c r="A14" s="13" t="s">
        <v>97</v>
      </c>
      <c r="B14" s="10">
        <f>C14+D14+E14+F14+G14+H14+I14+J14+K14+L14</f>
        <v>39830</v>
      </c>
      <c r="C14" s="16"/>
      <c r="D14" s="16"/>
      <c r="E14" s="16"/>
      <c r="F14" s="16"/>
      <c r="G14" s="16"/>
      <c r="H14" s="16"/>
      <c r="I14" s="16"/>
      <c r="J14" s="16"/>
      <c r="K14" s="16">
        <v>39830</v>
      </c>
      <c r="L14" s="16"/>
      <c r="M14" s="16"/>
      <c r="N14" s="14"/>
    </row>
    <row r="15" spans="1:14" ht="12.75">
      <c r="A15" s="13" t="s">
        <v>119</v>
      </c>
      <c r="B15" s="10">
        <v>183032</v>
      </c>
      <c r="C15" s="16"/>
      <c r="D15" s="16"/>
      <c r="E15" s="16"/>
      <c r="F15" s="16"/>
      <c r="G15" s="16"/>
      <c r="H15" s="16"/>
      <c r="I15" s="16"/>
      <c r="J15" s="16"/>
      <c r="K15" s="55" t="s">
        <v>118</v>
      </c>
      <c r="L15" s="58"/>
      <c r="M15" s="16"/>
      <c r="N15" s="14"/>
    </row>
    <row r="16" spans="1:14" ht="12.75">
      <c r="A16" s="13" t="s">
        <v>78</v>
      </c>
      <c r="B16" s="10">
        <v>57030</v>
      </c>
      <c r="C16" s="16"/>
      <c r="D16" s="16"/>
      <c r="E16" s="16"/>
      <c r="F16" s="16"/>
      <c r="G16" s="16"/>
      <c r="H16" s="16"/>
      <c r="I16" s="16"/>
      <c r="J16" s="16"/>
      <c r="K16" s="54" t="s">
        <v>117</v>
      </c>
      <c r="L16" s="53"/>
      <c r="M16" s="16"/>
      <c r="N16" s="14"/>
    </row>
    <row r="17" spans="1:14" ht="12.75">
      <c r="A17" s="13" t="s">
        <v>79</v>
      </c>
      <c r="B17" s="10">
        <f>C17+D17+E17+F17+G17+H17+I17+J17+K17+L17</f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4"/>
    </row>
    <row r="18" spans="1:14" ht="12.75">
      <c r="A18" s="13" t="s">
        <v>120</v>
      </c>
      <c r="B18" s="10">
        <v>324900</v>
      </c>
      <c r="C18" s="16"/>
      <c r="D18" s="16"/>
      <c r="E18" s="16"/>
      <c r="F18" s="16"/>
      <c r="G18" s="16"/>
      <c r="H18" s="16"/>
      <c r="I18" s="54" t="s">
        <v>121</v>
      </c>
      <c r="J18" s="53"/>
      <c r="K18" s="16"/>
      <c r="L18" s="16"/>
      <c r="M18" s="16"/>
      <c r="N18" s="14"/>
    </row>
    <row r="19" spans="1:14" ht="12.75">
      <c r="A19" s="13" t="s">
        <v>122</v>
      </c>
      <c r="B19" s="10">
        <v>541120</v>
      </c>
      <c r="C19" s="16"/>
      <c r="D19" s="16"/>
      <c r="E19" s="16"/>
      <c r="F19" s="16"/>
      <c r="G19" s="16"/>
      <c r="H19" s="16"/>
      <c r="I19" s="16">
        <v>541120</v>
      </c>
      <c r="J19" s="16"/>
      <c r="K19" s="16"/>
      <c r="L19" s="16"/>
      <c r="M19" s="16"/>
      <c r="N19" s="14"/>
    </row>
    <row r="20" spans="1:14" ht="12.75">
      <c r="A20" s="13" t="s">
        <v>96</v>
      </c>
      <c r="B20" s="10">
        <v>804000</v>
      </c>
      <c r="C20" s="16"/>
      <c r="D20" s="16"/>
      <c r="E20" s="16"/>
      <c r="F20" s="16"/>
      <c r="G20" s="16"/>
      <c r="H20" s="16"/>
      <c r="I20" s="16">
        <v>804000</v>
      </c>
      <c r="J20" s="16"/>
      <c r="K20" s="16"/>
      <c r="L20" s="16"/>
      <c r="M20" s="16"/>
      <c r="N20" s="14"/>
    </row>
    <row r="21" spans="1:14" ht="12.75">
      <c r="A21" s="13" t="s">
        <v>80</v>
      </c>
      <c r="B21" s="1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4"/>
    </row>
    <row r="22" spans="1:14" ht="12.75">
      <c r="A22" s="13" t="s">
        <v>89</v>
      </c>
      <c r="B22" s="10">
        <v>180000</v>
      </c>
      <c r="C22" s="16"/>
      <c r="D22" s="16"/>
      <c r="E22" s="16"/>
      <c r="F22" s="16"/>
      <c r="G22" s="54" t="s">
        <v>114</v>
      </c>
      <c r="H22" s="53"/>
      <c r="I22" s="16"/>
      <c r="J22" s="16"/>
      <c r="K22" s="16"/>
      <c r="L22" s="16"/>
      <c r="M22" s="16"/>
      <c r="N22" s="14"/>
    </row>
    <row r="23" spans="1:14" ht="12.75">
      <c r="A23" s="13" t="s">
        <v>90</v>
      </c>
      <c r="B23" s="55">
        <v>1136500</v>
      </c>
      <c r="C23" s="58">
        <v>190000</v>
      </c>
      <c r="D23" s="16"/>
      <c r="E23" s="16">
        <v>51300</v>
      </c>
      <c r="F23" s="16"/>
      <c r="G23" s="16">
        <v>641200</v>
      </c>
      <c r="H23" s="16"/>
      <c r="I23" s="16"/>
      <c r="J23" s="16"/>
      <c r="K23" s="16"/>
      <c r="L23" s="16"/>
      <c r="M23" s="16"/>
      <c r="N23" s="14"/>
    </row>
    <row r="24" spans="1:14" ht="12.75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ht="12.75">
      <c r="A25" s="10" t="s">
        <v>17</v>
      </c>
      <c r="B25" s="10">
        <v>10709323</v>
      </c>
      <c r="C25" s="10">
        <v>3497600</v>
      </c>
      <c r="D25" s="10">
        <v>673093</v>
      </c>
      <c r="E25" s="10">
        <v>905190</v>
      </c>
      <c r="F25" s="10">
        <v>181735</v>
      </c>
      <c r="G25" s="10">
        <v>3177148</v>
      </c>
      <c r="H25" s="10">
        <v>34645</v>
      </c>
      <c r="I25" s="10">
        <v>1670020</v>
      </c>
      <c r="J25" s="10"/>
      <c r="K25" s="10">
        <v>569892</v>
      </c>
      <c r="L25" s="10"/>
      <c r="M25" s="10"/>
      <c r="N25" s="61">
        <f>N7+N8</f>
        <v>4</v>
      </c>
    </row>
  </sheetData>
  <sheetProtection/>
  <mergeCells count="7">
    <mergeCell ref="A2:N2"/>
    <mergeCell ref="A3:N3"/>
    <mergeCell ref="C6:D6"/>
    <mergeCell ref="E6:F6"/>
    <mergeCell ref="G6:H6"/>
    <mergeCell ref="I6:J6"/>
    <mergeCell ref="K6:M6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2:F26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38.57421875" style="0" customWidth="1"/>
  </cols>
  <sheetData>
    <row r="2" spans="1:6" ht="12.75">
      <c r="A2" s="68" t="s">
        <v>135</v>
      </c>
      <c r="B2" s="68"/>
      <c r="C2" s="68"/>
      <c r="D2" s="68"/>
      <c r="E2" s="68"/>
      <c r="F2" s="68"/>
    </row>
    <row r="3" spans="1:6" ht="12.75">
      <c r="A3" s="68" t="s">
        <v>4</v>
      </c>
      <c r="B3" s="68"/>
      <c r="C3" s="68"/>
      <c r="D3" s="68"/>
      <c r="E3" s="68"/>
      <c r="F3" s="68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ht="12.75">
      <c r="A6" s="2" t="s">
        <v>36</v>
      </c>
    </row>
    <row r="8" spans="1:6" ht="12.75">
      <c r="A8" s="21" t="s">
        <v>27</v>
      </c>
      <c r="B8" s="21" t="s">
        <v>37</v>
      </c>
      <c r="C8" s="75" t="s">
        <v>38</v>
      </c>
      <c r="D8" s="75"/>
      <c r="E8" s="75" t="s">
        <v>39</v>
      </c>
      <c r="F8" s="75"/>
    </row>
    <row r="9" spans="1:6" ht="12.75">
      <c r="A9" s="22"/>
      <c r="B9" s="22"/>
      <c r="C9" s="11" t="s">
        <v>7</v>
      </c>
      <c r="D9" s="11" t="s">
        <v>8</v>
      </c>
      <c r="E9" s="11" t="s">
        <v>7</v>
      </c>
      <c r="F9" s="11" t="s">
        <v>8</v>
      </c>
    </row>
    <row r="10" spans="1:6" ht="12.75">
      <c r="A10" s="23" t="s">
        <v>82</v>
      </c>
      <c r="B10" s="11"/>
      <c r="C10" s="24"/>
      <c r="D10" s="24"/>
      <c r="E10" s="24"/>
      <c r="F10" s="11"/>
    </row>
    <row r="11" spans="1:6" ht="12.75">
      <c r="A11" s="23" t="s">
        <v>83</v>
      </c>
      <c r="B11" s="11"/>
      <c r="C11" s="24"/>
      <c r="D11" s="24"/>
      <c r="E11" s="24"/>
      <c r="F11" s="11"/>
    </row>
    <row r="12" spans="1:6" ht="12.75">
      <c r="A12" s="23" t="s">
        <v>84</v>
      </c>
      <c r="B12" s="11"/>
      <c r="C12" s="24"/>
      <c r="D12" s="24"/>
      <c r="E12" s="24"/>
      <c r="F12" s="11"/>
    </row>
    <row r="13" spans="1:6" ht="12.75">
      <c r="A13" s="25"/>
      <c r="B13" s="25"/>
      <c r="C13" s="25"/>
      <c r="D13" s="25"/>
      <c r="E13" s="25"/>
      <c r="F13" s="25"/>
    </row>
    <row r="14" spans="1:6" ht="12.75">
      <c r="A14" s="26" t="s">
        <v>17</v>
      </c>
      <c r="B14" s="8"/>
      <c r="C14" s="8"/>
      <c r="D14" s="8"/>
      <c r="E14" s="8"/>
      <c r="F14" s="8"/>
    </row>
    <row r="15" spans="1:6" ht="12.75">
      <c r="A15" s="27"/>
      <c r="B15" s="28"/>
      <c r="C15" s="28"/>
      <c r="D15" s="28"/>
      <c r="E15" s="28"/>
      <c r="F15" s="28"/>
    </row>
    <row r="16" spans="1:6" ht="12.75">
      <c r="A16" s="27"/>
      <c r="B16" s="28"/>
      <c r="C16" s="28"/>
      <c r="D16" s="28"/>
      <c r="E16" s="28"/>
      <c r="F16" s="28"/>
    </row>
    <row r="17" spans="1:6" ht="12.75">
      <c r="A17" s="27"/>
      <c r="B17" s="28"/>
      <c r="C17" s="28"/>
      <c r="D17" s="28"/>
      <c r="E17" s="28"/>
      <c r="F17" s="28"/>
    </row>
    <row r="18" spans="1:6" ht="12.75">
      <c r="A18" s="27" t="s">
        <v>40</v>
      </c>
      <c r="B18" s="28"/>
      <c r="C18" s="28"/>
      <c r="D18" s="28"/>
      <c r="E18" s="28"/>
      <c r="F18" s="28"/>
    </row>
    <row r="19" spans="1:6" ht="12.75">
      <c r="A19" s="27"/>
      <c r="B19" s="28"/>
      <c r="C19" s="28"/>
      <c r="D19" s="28"/>
      <c r="E19" s="28"/>
      <c r="F19" s="28"/>
    </row>
    <row r="20" spans="1:6" ht="12.75">
      <c r="A20" s="21" t="s">
        <v>27</v>
      </c>
      <c r="B20" s="29" t="s">
        <v>1</v>
      </c>
      <c r="C20" s="75" t="s">
        <v>38</v>
      </c>
      <c r="D20" s="75"/>
      <c r="E20" s="75" t="s">
        <v>39</v>
      </c>
      <c r="F20" s="75"/>
    </row>
    <row r="21" spans="1:6" ht="12.75">
      <c r="A21" s="30"/>
      <c r="B21" s="31"/>
      <c r="C21" s="11" t="s">
        <v>7</v>
      </c>
      <c r="D21" s="11" t="s">
        <v>8</v>
      </c>
      <c r="E21" s="11" t="s">
        <v>7</v>
      </c>
      <c r="F21" s="11" t="s">
        <v>8</v>
      </c>
    </row>
    <row r="22" spans="1:6" ht="12.75">
      <c r="A22" s="32" t="s">
        <v>98</v>
      </c>
      <c r="B22" s="11"/>
      <c r="C22" s="11"/>
      <c r="D22" s="11"/>
      <c r="E22" s="52" t="s">
        <v>126</v>
      </c>
      <c r="F22" s="11"/>
    </row>
    <row r="23" spans="1:6" ht="12.75">
      <c r="A23" s="33" t="s">
        <v>99</v>
      </c>
      <c r="B23" s="11"/>
      <c r="C23" s="12"/>
      <c r="D23" s="34"/>
      <c r="E23" s="35"/>
      <c r="F23" s="36"/>
    </row>
    <row r="24" spans="1:6" ht="12.75">
      <c r="A24" s="33" t="s">
        <v>100</v>
      </c>
      <c r="B24" s="11"/>
      <c r="C24" s="12"/>
      <c r="D24" s="34"/>
      <c r="E24" s="35"/>
      <c r="F24" s="36"/>
    </row>
    <row r="25" spans="1:6" ht="12.75">
      <c r="A25" s="22"/>
      <c r="B25" s="11"/>
      <c r="C25" s="12"/>
      <c r="D25" s="34"/>
      <c r="E25" s="35"/>
      <c r="F25" s="36"/>
    </row>
    <row r="26" spans="1:6" ht="12.75">
      <c r="A26" s="10" t="s">
        <v>17</v>
      </c>
      <c r="B26" s="11"/>
      <c r="C26" s="11"/>
      <c r="D26" s="11"/>
      <c r="E26" s="11" t="str">
        <f>E22</f>
        <v>973 960</v>
      </c>
      <c r="F26" s="11"/>
    </row>
  </sheetData>
  <sheetProtection/>
  <mergeCells count="6">
    <mergeCell ref="C20:D20"/>
    <mergeCell ref="E20:F20"/>
    <mergeCell ref="A2:F2"/>
    <mergeCell ref="A3:F3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P22"/>
  <sheetViews>
    <sheetView zoomScalePageLayoutView="0" workbookViewId="0" topLeftCell="A1">
      <selection activeCell="C20" sqref="C20"/>
    </sheetView>
  </sheetViews>
  <sheetFormatPr defaultColWidth="9.140625" defaultRowHeight="12.75"/>
  <sheetData>
    <row r="2" spans="1:16" ht="12.75">
      <c r="A2" s="69" t="s">
        <v>136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6" spans="1:13" ht="12.75">
      <c r="A6" s="2" t="s">
        <v>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4:10" ht="12.75">
      <c r="D7" t="s">
        <v>42</v>
      </c>
      <c r="H7">
        <v>11130</v>
      </c>
      <c r="J7" t="s">
        <v>101</v>
      </c>
    </row>
    <row r="8" ht="12.75">
      <c r="D8" t="s">
        <v>85</v>
      </c>
    </row>
    <row r="10" ht="12.75">
      <c r="B10" s="5"/>
    </row>
    <row r="13" ht="12.75">
      <c r="A13" s="5" t="s">
        <v>43</v>
      </c>
    </row>
    <row r="15" spans="4:10" ht="12.75">
      <c r="D15" s="56" t="s">
        <v>127</v>
      </c>
      <c r="H15">
        <v>41237</v>
      </c>
      <c r="J15" t="s">
        <v>44</v>
      </c>
    </row>
    <row r="16" spans="4:10" ht="12.75">
      <c r="D16" t="s">
        <v>45</v>
      </c>
      <c r="J16" t="s">
        <v>102</v>
      </c>
    </row>
    <row r="21" spans="1:16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4" ht="12.75">
      <c r="A22" s="2" t="s">
        <v>46</v>
      </c>
      <c r="B22" s="2"/>
      <c r="C22" s="2"/>
      <c r="D22" s="2">
        <v>4</v>
      </c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2:J19"/>
  <sheetViews>
    <sheetView zoomScalePageLayoutView="0" workbookViewId="0" topLeftCell="A1">
      <selection activeCell="B2" sqref="B2:J2"/>
    </sheetView>
  </sheetViews>
  <sheetFormatPr defaultColWidth="9.140625" defaultRowHeight="12.75"/>
  <cols>
    <col min="3" max="3" width="21.8515625" style="0" customWidth="1"/>
    <col min="5" max="5" width="11.140625" style="0" customWidth="1"/>
    <col min="10" max="10" width="9.7109375" style="0" customWidth="1"/>
  </cols>
  <sheetData>
    <row r="2" spans="2:10" ht="12.75">
      <c r="B2" s="68" t="s">
        <v>137</v>
      </c>
      <c r="C2" s="68"/>
      <c r="D2" s="68"/>
      <c r="E2" s="68"/>
      <c r="F2" s="68"/>
      <c r="G2" s="68"/>
      <c r="H2" s="68"/>
      <c r="I2" s="68"/>
      <c r="J2" s="68"/>
    </row>
    <row r="3" spans="2:10" ht="12.75">
      <c r="B3" s="68" t="s">
        <v>4</v>
      </c>
      <c r="C3" s="68"/>
      <c r="D3" s="68"/>
      <c r="E3" s="68"/>
      <c r="F3" s="68"/>
      <c r="G3" s="68"/>
      <c r="H3" s="68"/>
      <c r="I3" s="68"/>
      <c r="J3" s="68"/>
    </row>
    <row r="4" ht="12.75">
      <c r="B4" t="s">
        <v>93</v>
      </c>
    </row>
    <row r="5" spans="2:10" ht="12.75">
      <c r="B5" s="38" t="s">
        <v>47</v>
      </c>
      <c r="C5" s="39"/>
      <c r="D5" s="8" t="s">
        <v>48</v>
      </c>
      <c r="E5" s="8" t="s">
        <v>49</v>
      </c>
      <c r="F5" s="8" t="s">
        <v>48</v>
      </c>
      <c r="G5" s="8" t="s">
        <v>49</v>
      </c>
      <c r="H5" s="8" t="s">
        <v>48</v>
      </c>
      <c r="I5" s="8" t="s">
        <v>49</v>
      </c>
      <c r="J5" s="40" t="s">
        <v>17</v>
      </c>
    </row>
    <row r="6" spans="2:10" ht="12.75">
      <c r="B6" s="41"/>
      <c r="C6" s="42"/>
      <c r="D6" s="66" t="s">
        <v>7</v>
      </c>
      <c r="E6" s="66"/>
      <c r="F6" s="66" t="s">
        <v>50</v>
      </c>
      <c r="G6" s="66"/>
      <c r="H6" s="63" t="s">
        <v>75</v>
      </c>
      <c r="I6" s="65"/>
      <c r="J6" s="3"/>
    </row>
    <row r="7" spans="2:10" ht="12.75">
      <c r="B7" s="9" t="s">
        <v>51</v>
      </c>
      <c r="C7" s="9"/>
      <c r="D7" s="3"/>
      <c r="E7" s="3"/>
      <c r="F7" s="3"/>
      <c r="G7" s="3"/>
      <c r="H7" s="3"/>
      <c r="I7" s="3"/>
      <c r="J7" s="9"/>
    </row>
    <row r="8" spans="2:10" ht="12.75">
      <c r="B8" s="9" t="s">
        <v>103</v>
      </c>
      <c r="C8" s="9"/>
      <c r="D8" s="3"/>
      <c r="E8" s="3">
        <v>866020</v>
      </c>
      <c r="F8" s="3"/>
      <c r="G8" s="3"/>
      <c r="H8" s="3"/>
      <c r="I8" s="3"/>
      <c r="J8" s="9">
        <v>866020</v>
      </c>
    </row>
    <row r="9" spans="2:10" ht="12.75">
      <c r="B9" s="9" t="s">
        <v>133</v>
      </c>
      <c r="C9" s="9"/>
      <c r="D9" s="3"/>
      <c r="E9" s="3">
        <v>804000</v>
      </c>
      <c r="F9" s="3"/>
      <c r="G9" s="3"/>
      <c r="H9" s="3"/>
      <c r="I9" s="3"/>
      <c r="J9" s="9">
        <v>804000</v>
      </c>
    </row>
    <row r="10" spans="2:10" ht="12.75">
      <c r="B10" s="43" t="s">
        <v>52</v>
      </c>
      <c r="C10" s="44"/>
      <c r="D10" s="9"/>
      <c r="E10" s="9">
        <v>1670020</v>
      </c>
      <c r="F10" s="9"/>
      <c r="G10" s="9"/>
      <c r="H10" s="9"/>
      <c r="I10" s="9"/>
      <c r="J10" s="9">
        <v>1670020</v>
      </c>
    </row>
    <row r="12" spans="2:10" ht="12.75">
      <c r="B12" s="45" t="s">
        <v>53</v>
      </c>
      <c r="C12" s="46"/>
      <c r="D12" s="8" t="s">
        <v>48</v>
      </c>
      <c r="E12" s="8" t="s">
        <v>49</v>
      </c>
      <c r="F12" s="8" t="s">
        <v>48</v>
      </c>
      <c r="G12" s="8" t="s">
        <v>49</v>
      </c>
      <c r="H12" s="8" t="s">
        <v>48</v>
      </c>
      <c r="I12" s="8" t="s">
        <v>49</v>
      </c>
      <c r="J12" s="40" t="s">
        <v>17</v>
      </c>
    </row>
    <row r="13" spans="2:10" ht="12.75">
      <c r="B13" s="6"/>
      <c r="C13" s="7"/>
      <c r="D13" s="66" t="s">
        <v>7</v>
      </c>
      <c r="E13" s="66"/>
      <c r="F13" s="66" t="s">
        <v>50</v>
      </c>
      <c r="G13" s="66"/>
      <c r="H13" s="63" t="s">
        <v>75</v>
      </c>
      <c r="I13" s="65"/>
      <c r="J13" s="3"/>
    </row>
    <row r="14" spans="2:10" ht="12.75">
      <c r="B14" s="47" t="s">
        <v>104</v>
      </c>
      <c r="C14" s="9"/>
      <c r="D14" s="9"/>
      <c r="E14" s="55" t="s">
        <v>118</v>
      </c>
      <c r="F14" s="48"/>
      <c r="G14" s="48"/>
      <c r="H14" s="48"/>
      <c r="I14" s="48"/>
      <c r="J14" s="9">
        <v>183032</v>
      </c>
    </row>
    <row r="15" spans="2:10" ht="12.75">
      <c r="B15" s="76" t="s">
        <v>54</v>
      </c>
      <c r="C15" s="77"/>
      <c r="D15" s="9"/>
      <c r="E15" s="54" t="s">
        <v>117</v>
      </c>
      <c r="F15" s="48"/>
      <c r="G15" s="48"/>
      <c r="H15" s="48"/>
      <c r="I15" s="48"/>
      <c r="J15" s="9">
        <v>57030</v>
      </c>
    </row>
    <row r="16" spans="2:10" ht="12.75">
      <c r="B16" s="47" t="s">
        <v>55</v>
      </c>
      <c r="C16" s="9"/>
      <c r="D16" s="9"/>
      <c r="E16" s="48"/>
      <c r="F16" s="48"/>
      <c r="G16" s="48"/>
      <c r="H16" s="48"/>
      <c r="I16" s="48"/>
      <c r="J16" s="9"/>
    </row>
    <row r="17" spans="2:10" ht="12.75">
      <c r="B17" s="76" t="s">
        <v>105</v>
      </c>
      <c r="C17" s="77"/>
      <c r="D17" s="9"/>
      <c r="E17" s="16">
        <v>39830</v>
      </c>
      <c r="F17" s="48"/>
      <c r="G17" s="48"/>
      <c r="H17" s="48"/>
      <c r="I17" s="48"/>
      <c r="J17" s="9">
        <f>D17+E17+F17+G17</f>
        <v>39830</v>
      </c>
    </row>
    <row r="18" spans="2:10" ht="12.75">
      <c r="B18" s="49" t="s">
        <v>106</v>
      </c>
      <c r="C18" s="50"/>
      <c r="D18" s="9"/>
      <c r="E18" s="48"/>
      <c r="F18" s="48"/>
      <c r="G18" s="48">
        <v>290000</v>
      </c>
      <c r="H18" s="48"/>
      <c r="I18" s="48"/>
      <c r="J18" s="9">
        <v>290000</v>
      </c>
    </row>
    <row r="19" spans="2:10" ht="12.75">
      <c r="B19" s="47" t="s">
        <v>17</v>
      </c>
      <c r="C19" s="9"/>
      <c r="D19" s="9"/>
      <c r="E19" s="15">
        <v>279892</v>
      </c>
      <c r="F19" s="9"/>
      <c r="G19" s="9">
        <v>290000</v>
      </c>
      <c r="H19" s="9"/>
      <c r="I19" s="9"/>
      <c r="J19" s="9">
        <f>J14+J16+J17+J15+J18</f>
        <v>569892</v>
      </c>
    </row>
  </sheetData>
  <sheetProtection/>
  <mergeCells count="10">
    <mergeCell ref="B17:C17"/>
    <mergeCell ref="B2:J2"/>
    <mergeCell ref="B3:J3"/>
    <mergeCell ref="D6:E6"/>
    <mergeCell ref="F6:G6"/>
    <mergeCell ref="H6:I6"/>
    <mergeCell ref="H13:I13"/>
    <mergeCell ref="D13:E13"/>
    <mergeCell ref="F13:G13"/>
    <mergeCell ref="B15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J25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6.421875" style="0" customWidth="1"/>
    <col min="2" max="3" width="11.140625" style="0" customWidth="1"/>
    <col min="4" max="4" width="11.28125" style="0" customWidth="1"/>
    <col min="5" max="5" width="9.57421875" style="0" customWidth="1"/>
    <col min="6" max="6" width="20.00390625" style="0" customWidth="1"/>
    <col min="7" max="7" width="10.8515625" style="0" customWidth="1"/>
    <col min="8" max="8" width="10.140625" style="0" customWidth="1"/>
    <col min="9" max="9" width="10.421875" style="0" customWidth="1"/>
  </cols>
  <sheetData>
    <row r="2" spans="1:10" ht="12.75">
      <c r="A2" s="68" t="s">
        <v>138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8" t="s">
        <v>107</v>
      </c>
      <c r="B3" s="68"/>
      <c r="C3" s="68"/>
      <c r="D3" s="68"/>
      <c r="E3" s="68"/>
      <c r="F3" s="68"/>
      <c r="G3" s="68"/>
      <c r="H3" s="68"/>
      <c r="I3" s="68"/>
      <c r="J3" s="68"/>
    </row>
    <row r="5" ht="12.75">
      <c r="A5" t="s">
        <v>5</v>
      </c>
    </row>
    <row r="6" spans="1:10" ht="12.75">
      <c r="A6" s="10" t="s">
        <v>0</v>
      </c>
      <c r="B6" s="3"/>
      <c r="C6" s="3"/>
      <c r="D6" s="3"/>
      <c r="E6" s="3"/>
      <c r="F6" s="10" t="s">
        <v>1</v>
      </c>
      <c r="G6" s="3"/>
      <c r="H6" s="3"/>
      <c r="I6" s="3"/>
      <c r="J6" s="3"/>
    </row>
    <row r="7" spans="1:10" ht="12.75">
      <c r="A7" s="10" t="s">
        <v>56</v>
      </c>
      <c r="B7" s="11" t="s">
        <v>129</v>
      </c>
      <c r="C7" s="11" t="s">
        <v>130</v>
      </c>
      <c r="D7" s="11" t="s">
        <v>131</v>
      </c>
      <c r="E7" s="11" t="s">
        <v>132</v>
      </c>
      <c r="F7" s="10" t="s">
        <v>56</v>
      </c>
      <c r="G7" s="11" t="s">
        <v>129</v>
      </c>
      <c r="H7" s="11" t="s">
        <v>130</v>
      </c>
      <c r="I7" s="11" t="s">
        <v>92</v>
      </c>
      <c r="J7" s="11" t="s">
        <v>132</v>
      </c>
    </row>
    <row r="8" spans="1:10" ht="12.75">
      <c r="A8" s="10" t="s">
        <v>58</v>
      </c>
      <c r="B8" s="10">
        <v>440750</v>
      </c>
      <c r="C8" s="10">
        <f>C9+C10</f>
        <v>440750</v>
      </c>
      <c r="D8" s="10">
        <f>D9+D10</f>
        <v>440750</v>
      </c>
      <c r="E8" s="10">
        <f>E9+E10</f>
        <v>440750</v>
      </c>
      <c r="F8" s="10"/>
      <c r="G8" s="10"/>
      <c r="H8" s="10"/>
      <c r="I8" s="10"/>
      <c r="J8" s="10"/>
    </row>
    <row r="9" spans="1:10" ht="12.75">
      <c r="A9" s="3" t="s">
        <v>59</v>
      </c>
      <c r="B9" s="3">
        <v>0</v>
      </c>
      <c r="C9" s="3">
        <v>0</v>
      </c>
      <c r="D9" s="3">
        <v>0</v>
      </c>
      <c r="E9" s="3">
        <v>0</v>
      </c>
      <c r="F9" s="3" t="s">
        <v>10</v>
      </c>
      <c r="G9" s="3">
        <v>4170693</v>
      </c>
      <c r="H9" s="3">
        <v>4170693</v>
      </c>
      <c r="I9" s="3">
        <v>4170693</v>
      </c>
      <c r="J9" s="3">
        <v>4170693</v>
      </c>
    </row>
    <row r="10" spans="1:10" ht="12.75">
      <c r="A10" s="3" t="s">
        <v>60</v>
      </c>
      <c r="B10" s="51" t="s">
        <v>110</v>
      </c>
      <c r="C10" s="3">
        <v>440750</v>
      </c>
      <c r="D10" s="3">
        <v>440750</v>
      </c>
      <c r="E10" s="3">
        <v>440750</v>
      </c>
      <c r="F10" s="3" t="s">
        <v>12</v>
      </c>
      <c r="G10" s="3">
        <v>1086925</v>
      </c>
      <c r="H10" s="3">
        <v>1086925</v>
      </c>
      <c r="I10" s="3">
        <v>1086925</v>
      </c>
      <c r="J10" s="3">
        <v>1086925</v>
      </c>
    </row>
    <row r="11" spans="1:10" ht="12.75">
      <c r="A11" s="3" t="s">
        <v>61</v>
      </c>
      <c r="B11" s="3"/>
      <c r="C11" s="3"/>
      <c r="D11" s="3"/>
      <c r="E11" s="3"/>
      <c r="F11" s="3" t="s">
        <v>13</v>
      </c>
      <c r="G11" s="3">
        <v>3211793</v>
      </c>
      <c r="H11" s="3">
        <v>3211793</v>
      </c>
      <c r="I11" s="3">
        <v>3211793</v>
      </c>
      <c r="J11" s="3">
        <v>3211793</v>
      </c>
    </row>
    <row r="12" spans="1:10" ht="12.75">
      <c r="A12" s="3" t="s">
        <v>62</v>
      </c>
      <c r="B12" s="51" t="s">
        <v>109</v>
      </c>
      <c r="C12" s="3">
        <v>889473</v>
      </c>
      <c r="D12" s="3">
        <v>889473</v>
      </c>
      <c r="E12" s="3">
        <v>889473</v>
      </c>
      <c r="F12" s="3" t="s">
        <v>15</v>
      </c>
      <c r="G12" s="3">
        <v>1670020</v>
      </c>
      <c r="H12" s="3">
        <v>1670020</v>
      </c>
      <c r="I12" s="3">
        <v>1670020</v>
      </c>
      <c r="J12" s="3">
        <v>1670020</v>
      </c>
    </row>
    <row r="13" spans="1:10" ht="12.75">
      <c r="A13" s="3" t="s">
        <v>63</v>
      </c>
      <c r="B13" s="52" t="s">
        <v>108</v>
      </c>
      <c r="C13" s="3">
        <v>10353060</v>
      </c>
      <c r="D13" s="3">
        <v>10353827</v>
      </c>
      <c r="E13" s="3">
        <v>10353060</v>
      </c>
      <c r="F13" s="3" t="s">
        <v>128</v>
      </c>
      <c r="G13" s="3">
        <v>569892</v>
      </c>
      <c r="H13" s="3">
        <v>569892</v>
      </c>
      <c r="I13" s="3">
        <v>569892</v>
      </c>
      <c r="J13" s="3">
        <v>569892</v>
      </c>
    </row>
    <row r="14" spans="1:10" ht="12.75">
      <c r="A14" s="3" t="s">
        <v>14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87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10" t="s">
        <v>64</v>
      </c>
      <c r="B16" s="9">
        <v>11683283</v>
      </c>
      <c r="C16" s="10">
        <f>SUM(C9:C15)</f>
        <v>11683283</v>
      </c>
      <c r="D16" s="10">
        <f>SUM(D9:D15)</f>
        <v>11684050</v>
      </c>
      <c r="E16" s="10">
        <f>SUM(E9:E15)</f>
        <v>11683283</v>
      </c>
      <c r="F16" s="10" t="s">
        <v>65</v>
      </c>
      <c r="G16" s="10">
        <f>SUM(G9:G15)</f>
        <v>10709323</v>
      </c>
      <c r="H16" s="10">
        <f>SUM(H9:H15)</f>
        <v>10709323</v>
      </c>
      <c r="I16" s="10">
        <f>SUM(I9:I15)</f>
        <v>10709323</v>
      </c>
      <c r="J16" s="10">
        <f>SUM(J9:J15)</f>
        <v>10709323</v>
      </c>
    </row>
    <row r="17" spans="1:10" ht="12.75">
      <c r="A17" s="10" t="s">
        <v>18</v>
      </c>
      <c r="B17" s="11" t="s">
        <v>57</v>
      </c>
      <c r="C17" s="11" t="s">
        <v>86</v>
      </c>
      <c r="D17" s="11" t="s">
        <v>91</v>
      </c>
      <c r="E17" s="11" t="s">
        <v>92</v>
      </c>
      <c r="F17" s="10" t="s">
        <v>18</v>
      </c>
      <c r="G17" s="11" t="s">
        <v>57</v>
      </c>
      <c r="H17" s="11" t="s">
        <v>86</v>
      </c>
      <c r="I17" s="11" t="s">
        <v>91</v>
      </c>
      <c r="J17" s="11" t="s">
        <v>92</v>
      </c>
    </row>
    <row r="18" spans="1:10" ht="12.75">
      <c r="A18" s="10" t="s">
        <v>58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3" t="s">
        <v>66</v>
      </c>
      <c r="B19" s="13"/>
      <c r="C19" s="13"/>
      <c r="D19" s="13"/>
      <c r="E19" s="13"/>
      <c r="F19" s="10"/>
      <c r="G19" s="10"/>
      <c r="H19" s="10"/>
      <c r="I19" s="10"/>
      <c r="J19" s="10"/>
    </row>
    <row r="20" spans="1:10" ht="12.75">
      <c r="A20" s="3" t="s">
        <v>67</v>
      </c>
      <c r="B20" s="3"/>
      <c r="C20" s="3"/>
      <c r="D20" s="3"/>
      <c r="E20" s="3"/>
      <c r="F20" s="3" t="s">
        <v>21</v>
      </c>
      <c r="G20" s="3"/>
      <c r="H20" s="3"/>
      <c r="I20" s="3"/>
      <c r="J20" s="3"/>
    </row>
    <row r="21" spans="1:10" ht="12.75">
      <c r="A21" s="3" t="s">
        <v>68</v>
      </c>
      <c r="B21" s="3"/>
      <c r="C21" s="3"/>
      <c r="D21" s="3"/>
      <c r="E21" s="3"/>
      <c r="F21" s="3" t="s">
        <v>23</v>
      </c>
      <c r="G21" s="52" t="s">
        <v>126</v>
      </c>
      <c r="H21" s="52" t="s">
        <v>126</v>
      </c>
      <c r="I21" s="52" t="s">
        <v>126</v>
      </c>
      <c r="J21" s="52" t="s">
        <v>126</v>
      </c>
    </row>
    <row r="22" spans="1:10" ht="12.75">
      <c r="A22" s="3" t="s">
        <v>14</v>
      </c>
      <c r="B22" s="3"/>
      <c r="C22" s="3"/>
      <c r="D22" s="3"/>
      <c r="E22" s="3"/>
      <c r="F22" s="3" t="s">
        <v>25</v>
      </c>
      <c r="G22" s="3"/>
      <c r="H22" s="3"/>
      <c r="I22" s="3"/>
      <c r="J22" s="3"/>
    </row>
    <row r="23" spans="1:10" ht="12.75">
      <c r="A23" s="3" t="s">
        <v>69</v>
      </c>
      <c r="B23" s="3"/>
      <c r="C23" s="3"/>
      <c r="D23" s="3"/>
      <c r="E23" s="3"/>
      <c r="F23" s="3" t="s">
        <v>70</v>
      </c>
      <c r="G23" s="3"/>
      <c r="H23" s="3"/>
      <c r="I23" s="3"/>
      <c r="J23" s="3"/>
    </row>
    <row r="24" spans="1:10" ht="12.75">
      <c r="A24" s="10" t="s">
        <v>71</v>
      </c>
      <c r="B24" s="10"/>
      <c r="C24" s="10"/>
      <c r="D24" s="10"/>
      <c r="E24" s="10"/>
      <c r="F24" s="10" t="s">
        <v>72</v>
      </c>
      <c r="G24" s="10"/>
      <c r="H24" s="10"/>
      <c r="I24" s="10"/>
      <c r="J24" s="10"/>
    </row>
    <row r="25" spans="1:10" ht="12.75">
      <c r="A25" s="10" t="s">
        <v>73</v>
      </c>
      <c r="B25" s="10"/>
      <c r="C25" s="10"/>
      <c r="D25" s="10"/>
      <c r="E25" s="10"/>
      <c r="F25" s="10" t="s">
        <v>74</v>
      </c>
      <c r="G25" s="9">
        <v>11683283</v>
      </c>
      <c r="H25" s="9">
        <v>11683283</v>
      </c>
      <c r="I25" s="9">
        <v>11683283</v>
      </c>
      <c r="J25" s="9">
        <v>11683283</v>
      </c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2016-02-29T07:19:20Z</cp:lastPrinted>
  <dcterms:created xsi:type="dcterms:W3CDTF">2005-02-02T12:55:18Z</dcterms:created>
  <dcterms:modified xsi:type="dcterms:W3CDTF">2016-03-11T06:04:33Z</dcterms:modified>
  <cp:category/>
  <cp:version/>
  <cp:contentType/>
  <cp:contentStatus/>
</cp:coreProperties>
</file>