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5A87695A-82EC-4B5F-ACCA-83DDF0277432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F15" i="1"/>
  <c r="F21" i="1"/>
  <c r="G21" i="1"/>
  <c r="F24" i="1"/>
  <c r="G24" i="1"/>
  <c r="F33" i="1"/>
  <c r="G33" i="1"/>
  <c r="G35" i="1" s="1"/>
  <c r="F34" i="1"/>
  <c r="F35" i="1"/>
  <c r="F36" i="1"/>
  <c r="F37" i="1"/>
  <c r="F51" i="1" s="1"/>
  <c r="F45" i="1"/>
  <c r="G45" i="1"/>
  <c r="G51" i="1" s="1"/>
  <c r="F48" i="1"/>
  <c r="G48" i="1"/>
  <c r="F57" i="1"/>
  <c r="G57" i="1"/>
  <c r="F63" i="1"/>
  <c r="G63" i="1"/>
  <c r="F69" i="1"/>
  <c r="G69" i="1"/>
  <c r="F70" i="1" l="1"/>
  <c r="G15" i="1"/>
  <c r="G70" i="1" s="1"/>
  <c r="E14" i="1"/>
  <c r="E34" i="1" l="1"/>
  <c r="E37" i="1"/>
  <c r="E36" i="1"/>
  <c r="E69" i="1" l="1"/>
  <c r="E63" i="1"/>
  <c r="E57" i="1"/>
  <c r="E48" i="1"/>
  <c r="E51" i="1" s="1"/>
  <c r="E45" i="1"/>
  <c r="E33" i="1"/>
  <c r="E24" i="1"/>
  <c r="E21" i="1"/>
  <c r="E9" i="1"/>
  <c r="E15" i="1" s="1"/>
  <c r="E35" i="1" l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<sst xmlns="http://schemas.openxmlformats.org/spreadsheetml/2006/main" count="207" uniqueCount="207">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</sst>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203</v>
      </c>
      <c r="C1" s="30"/>
      <c r="D1" s="30"/>
      <c r="E1" s="30"/>
      <c r="F1" s="30"/>
      <c r="G1" s="30"/>
    </row>
    <row r="2" spans="2:7" ht="45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13342881</v>
      </c>
      <c r="F3" s="6">
        <v>13342881</v>
      </c>
      <c r="G3" s="6">
        <v>13342881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8440480</v>
      </c>
      <c r="F5" s="6">
        <v>8440480</v>
      </c>
      <c r="G5" s="6">
        <v>9899682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1999364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1371600</v>
      </c>
      <c r="G7" s="6">
        <v>2052661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23583361</v>
      </c>
      <c r="F9" s="25">
        <f t="shared" ref="F9:G9" si="0">SUM(F3:F8)</f>
        <v>24954961</v>
      </c>
      <c r="G9" s="25">
        <f t="shared" si="0"/>
        <v>27294588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1822973+5764586+296844+2631234</f>
        <v>10515637</v>
      </c>
      <c r="F14" s="6">
        <v>51941570</v>
      </c>
      <c r="G14" s="6">
        <v>29139340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34098998</v>
      </c>
      <c r="F15" s="18">
        <f t="shared" ref="F15:G15" si="1">SUM(F9:F14)</f>
        <v>76896531</v>
      </c>
      <c r="G15" s="18">
        <f t="shared" si="1"/>
        <v>56433928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924560</v>
      </c>
      <c r="F20" s="6">
        <v>11675433</v>
      </c>
      <c r="G20" s="6">
        <v>23499343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924560</v>
      </c>
      <c r="F21" s="18">
        <f t="shared" ref="F21:G21" si="2">SUM(F16:F20)</f>
        <v>11675433</v>
      </c>
      <c r="G21" s="18">
        <f t="shared" si="2"/>
        <v>23499343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3">SUM(F22:F23)</f>
        <v>0</v>
      </c>
      <c r="G24" s="25">
        <f t="shared" si="3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1550000</v>
      </c>
      <c r="F27" s="6">
        <v>1550000</v>
      </c>
      <c r="G27" s="6">
        <v>1225667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1600000</v>
      </c>
      <c r="F28" s="6">
        <v>1600000</v>
      </c>
      <c r="G28" s="6">
        <v>1687882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850000</v>
      </c>
      <c r="F31" s="6">
        <v>850000</v>
      </c>
      <c r="G31" s="6">
        <v>735553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2450000</v>
      </c>
      <c r="F33" s="25">
        <f t="shared" ref="F33:G33" si="4">SUM(F28:F32)</f>
        <v>2450000</v>
      </c>
      <c r="G33" s="25">
        <f t="shared" si="4"/>
        <v>2423435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f>150000+200000</f>
        <v>350000</v>
      </c>
      <c r="F34" s="6">
        <f t="shared" ref="F34" si="5">150000+200000</f>
        <v>350000</v>
      </c>
      <c r="G34" s="6">
        <v>105444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4350000</v>
      </c>
      <c r="F35" s="18">
        <f t="shared" ref="F35:G35" si="6">F24+F25+F26+F27+F33+F34</f>
        <v>4350000</v>
      </c>
      <c r="G35" s="18">
        <f t="shared" si="6"/>
        <v>3754546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1000000</f>
        <v>1000000</v>
      </c>
      <c r="F36" s="6">
        <f t="shared" ref="F36" si="7">1000000</f>
        <v>1000000</v>
      </c>
      <c r="G36" s="6">
        <v>2688132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100000</f>
        <v>100000</v>
      </c>
      <c r="F37" s="6">
        <f t="shared" ref="F37" si="8">100000</f>
        <v>100000</v>
      </c>
      <c r="G37" s="6">
        <v>132291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v>10000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1929440</v>
      </c>
      <c r="F40" s="6">
        <v>1929440</v>
      </c>
      <c r="G40" s="6">
        <v>1229350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v>153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9">SUM(F43:F44)</f>
        <v>5000</v>
      </c>
      <c r="G45" s="25">
        <f t="shared" si="9"/>
        <v>153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0">SUM(F46:F47)</f>
        <v>0</v>
      </c>
      <c r="G48" s="25">
        <f t="shared" si="10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v>49156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3034440</v>
      </c>
      <c r="F51" s="18">
        <f t="shared" ref="F51:G51" si="11">F36+F37+F38+F39+F40+F41+F42+F45+F48+F49+F50</f>
        <v>3034440</v>
      </c>
      <c r="G51" s="18">
        <f t="shared" si="11"/>
        <v>4109082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2">SUM(F52:F56)</f>
        <v>0</v>
      </c>
      <c r="G57" s="18">
        <f t="shared" si="12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hidden="1" x14ac:dyDescent="0.25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  <c r="G61" s="6"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G63" si="13">SUM(F58:F62)</f>
        <v>0</v>
      </c>
      <c r="G63" s="18">
        <f t="shared" si="13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4">SUM(F64:F68)</f>
        <v>0</v>
      </c>
      <c r="G69" s="18">
        <f t="shared" si="14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42407998</v>
      </c>
      <c r="F70" s="18">
        <f t="shared" ref="F70:G70" si="15">F15+F21+F35+F51+F57+F63+F69</f>
        <v>95956404</v>
      </c>
      <c r="G70" s="18">
        <f t="shared" si="15"/>
        <v>87796899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3/2020. (VII.09.)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2020-07-10T14:53:40Z</cp:lastPrinted>
  <dcterms:created xsi:type="dcterms:W3CDTF">2019-02-06T16:32:53Z</dcterms:created>
  <dcterms:modified xsi:type="dcterms:W3CDTF">2020-07-10T14:53:46Z</dcterms:modified>
</cp:coreProperties>
</file>