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7. sz. m." sheetId="18" r:id="rId1"/>
  </sheets>
  <calcPr calcId="152511"/>
</workbook>
</file>

<file path=xl/calcChain.xml><?xml version="1.0" encoding="utf-8"?>
<calcChain xmlns="http://schemas.openxmlformats.org/spreadsheetml/2006/main">
  <c r="D35" i="18" l="1"/>
  <c r="C35" i="18"/>
  <c r="G35" i="18"/>
  <c r="E32" i="18"/>
  <c r="E35" i="18" s="1"/>
  <c r="D22" i="18"/>
  <c r="C22" i="18"/>
  <c r="E21" i="18"/>
  <c r="F21" i="18" s="1"/>
  <c r="G21" i="18"/>
  <c r="G22" i="18" s="1"/>
  <c r="E17" i="18"/>
  <c r="F17" i="18" s="1"/>
  <c r="E22" i="18"/>
  <c r="F32" i="18"/>
  <c r="F35" i="18" s="1"/>
  <c r="F22" i="18"/>
</calcChain>
</file>

<file path=xl/sharedStrings.xml><?xml version="1.0" encoding="utf-8"?>
<sst xmlns="http://schemas.openxmlformats.org/spreadsheetml/2006/main" count="63" uniqueCount="61">
  <si>
    <t>A</t>
  </si>
  <si>
    <t>B</t>
  </si>
  <si>
    <t>C</t>
  </si>
  <si>
    <t>D</t>
  </si>
  <si>
    <t>E</t>
  </si>
  <si>
    <t>Megnevezés</t>
  </si>
  <si>
    <t>Maradvány igénybevétele működési célra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</si>
  <si>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</si>
  <si>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</si>
  <si>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</si>
  <si>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</si>
  <si>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</si>
  <si>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</si>
  <si>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Teljesítés</t>
  </si>
  <si>
    <t>Kiadások összesen</t>
  </si>
  <si>
    <t>Személyi juttatások</t>
  </si>
  <si>
    <t>Dologi kiadások</t>
  </si>
  <si>
    <t>Egyéb működési célú kiadások</t>
  </si>
  <si>
    <t>Működési célú tartalékok</t>
  </si>
  <si>
    <t>Beruházások, felújítások</t>
  </si>
  <si>
    <t>Egyéb felhalmozási célú kiadások</t>
  </si>
  <si>
    <t>Fejlesztési célú tartalékok</t>
  </si>
  <si>
    <t>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</si>
  <si>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</si>
  <si>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</si>
  <si>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</si>
  <si>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</si>
  <si>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</si>
  <si>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</si>
  <si>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</si>
  <si>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</si>
  <si>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</si>
  <si>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</si>
  <si>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</si>
  <si>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</si>
  <si>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</si>
  <si>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</si>
  <si>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</si>
  <si>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</si>
  <si>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</t>
  </si>
  <si>
    <t>Államháztartáson belüli megelőlegezések</t>
  </si>
  <si>
    <t>17.</t>
  </si>
  <si>
    <t>2017. év</t>
  </si>
  <si>
    <t>19.</t>
  </si>
  <si>
    <t>20.</t>
  </si>
  <si>
    <t>21.</t>
  </si>
  <si>
    <t>22.</t>
  </si>
  <si>
    <t>23.</t>
  </si>
  <si>
    <t>17. sz. melléklet a ……./2018 (……..)  önkormányzati rendelethez</t>
  </si>
  <si>
    <t xml:space="preserve">A működési és  fejlesztési célú bevételek és kiadások 2017-2018-2019. évi alakulását bemutató mérleg </t>
  </si>
  <si>
    <t>Tájékoztató adatok az Áht. 24.§ (4) bekezdés d) pontja szerint</t>
  </si>
  <si>
    <t>2018. évi terv</t>
  </si>
  <si>
    <t>2019. évi terv</t>
  </si>
  <si>
    <t>2020. évi terv</t>
  </si>
  <si>
    <t>2017. évi terv</t>
  </si>
  <si>
    <t>Felhalmozási és tőkejellgű bevételek</t>
  </si>
  <si>
    <t>Maradvány igénybevétel felhalmozási célra</t>
  </si>
  <si>
    <t>Külső finanszírozás  (hitelfelvétel)</t>
  </si>
  <si>
    <t>Munkadókat terhelő járulékok és szociális hozzájárulási adó</t>
  </si>
  <si>
    <t>Ellátottak  pénzbeli juttatása</t>
  </si>
  <si>
    <t>Hitelek, kölcsönök törlesztése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</si>
</sst>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8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43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35">
    <xf numFmtId="0" fontId="0" fillId="0" borderId="0" xfId="0"/>
    <xf numFmtId="0" fontId="25" fillId="0" borderId="10" xfId="39" applyFont="1" applyBorder="1" applyAlignment="1">
      <alignment horizontal="center" vertical="center"/>
    </xf>
    <xf numFmtId="0" fontId="22" fillId="24" borderId="10" xfId="39" applyFont="1" applyFill="1" applyBorder="1" applyAlignment="1">
      <alignment horizontal="center" vertical="center"/>
    </xf>
    <xf numFmtId="0" fontId="16" fillId="0" borderId="0" xfId="39"/>
    <xf numFmtId="0" fontId="27" fillId="0" borderId="0" xfId="39" applyFont="1" applyAlignment="1">
      <alignment horizontal="center" vertical="center" wrapText="1"/>
    </xf>
    <xf numFmtId="0" fontId="24" fillId="0" borderId="0" xfId="39" applyFont="1" applyAlignment="1">
      <alignment vertical="center"/>
    </xf>
    <xf numFmtId="0" fontId="16" fillId="0" borderId="0" xfId="39" applyFont="1" applyAlignment="1">
      <alignment horizontal="right"/>
    </xf>
    <xf numFmtId="0" fontId="16" fillId="24" borderId="10" xfId="39" applyFill="1" applyBorder="1" applyAlignment="1">
      <alignment horizontal="center" vertical="center"/>
    </xf>
    <xf numFmtId="0" fontId="11" fillId="24" borderId="10" xfId="39" applyFont="1" applyFill="1" applyBorder="1" applyAlignment="1">
      <alignment horizontal="center" vertical="center"/>
    </xf>
    <xf numFmtId="0" fontId="11" fillId="0" borderId="10" xfId="39" applyFont="1" applyFill="1" applyBorder="1" applyAlignment="1">
      <alignment horizontal="center" vertical="center"/>
    </xf>
    <xf numFmtId="0" fontId="25" fillId="0" borderId="10" xfId="39" applyFont="1" applyBorder="1" applyAlignment="1">
      <alignment horizontal="center" vertical="center" wrapText="1"/>
    </xf>
    <xf numFmtId="0" fontId="16" fillId="0" borderId="0" xfId="39" applyAlignment="1">
      <alignment horizontal="center" vertical="center"/>
    </xf>
    <xf numFmtId="0" fontId="22" fillId="0" borderId="10" xfId="39" applyFont="1" applyBorder="1" applyAlignment="1">
      <alignment horizontal="left" vertical="center"/>
    </xf>
    <xf numFmtId="164" fontId="22" fillId="0" borderId="10" xfId="32" applyNumberFormat="1" applyFont="1" applyBorder="1" applyAlignment="1">
      <alignment horizontal="left" vertical="center"/>
    </xf>
    <xf numFmtId="0" fontId="16" fillId="0" borderId="0" xfId="39" applyAlignment="1">
      <alignment horizontal="left" vertical="center"/>
    </xf>
    <xf numFmtId="0" fontId="25" fillId="0" borderId="10" xfId="39" applyFont="1" applyBorder="1" applyAlignment="1">
      <alignment horizontal="left" vertical="center"/>
    </xf>
    <xf numFmtId="164" fontId="25" fillId="0" borderId="10" xfId="32" applyNumberFormat="1" applyFont="1" applyBorder="1" applyAlignment="1">
      <alignment horizontal="left" vertical="center"/>
    </xf>
    <xf numFmtId="0" fontId="22" fillId="24" borderId="0" xfId="39" applyFont="1" applyFill="1" applyBorder="1" applyAlignment="1">
      <alignment horizontal="center" vertical="center"/>
    </xf>
    <xf numFmtId="0" fontId="22" fillId="0" borderId="0" xfId="39" applyFont="1" applyBorder="1" applyAlignment="1">
      <alignment horizontal="left" vertical="center"/>
    </xf>
    <xf numFmtId="164" fontId="22" fillId="0" borderId="0" xfId="32" applyNumberFormat="1" applyFont="1" applyBorder="1" applyAlignment="1">
      <alignment horizontal="left" vertical="center"/>
    </xf>
    <xf numFmtId="0" fontId="16" fillId="0" borderId="0" xfId="39" applyBorder="1" applyAlignment="1">
      <alignment horizontal="left" vertical="center"/>
    </xf>
    <xf numFmtId="0" fontId="22" fillId="0" borderId="10" xfId="39" applyFont="1" applyBorder="1" applyAlignment="1">
      <alignment horizontal="left" vertical="center" wrapText="1"/>
    </xf>
    <xf numFmtId="164" fontId="16" fillId="0" borderId="0" xfId="39" applyNumberFormat="1" applyAlignment="1">
      <alignment horizontal="left" vertical="center"/>
    </xf>
    <xf numFmtId="164" fontId="16" fillId="0" borderId="0" xfId="39" applyNumberFormat="1" applyAlignment="1">
      <alignment horizontal="right" vertical="center"/>
    </xf>
    <xf numFmtId="0" fontId="25" fillId="0" borderId="10" xfId="39" applyFont="1" applyFill="1" applyBorder="1" applyAlignment="1">
      <alignment horizontal="center" vertical="center" wrapText="1"/>
    </xf>
    <xf numFmtId="164" fontId="16" fillId="0" borderId="0" xfId="39" applyNumberFormat="1" applyBorder="1" applyAlignment="1">
      <alignment horizontal="left" vertical="center"/>
    </xf>
    <xf numFmtId="164" fontId="22" fillId="0" borderId="10" xfId="32" applyNumberFormat="1" applyFont="1" applyFill="1" applyBorder="1" applyAlignment="1">
      <alignment horizontal="left" vertical="center"/>
    </xf>
    <xf numFmtId="0" fontId="21" fillId="0" borderId="0" xfId="39" applyFont="1" applyAlignment="1">
      <alignment horizontal="right"/>
    </xf>
    <xf numFmtId="0" fontId="27" fillId="0" borderId="0" xfId="39" applyFont="1" applyAlignment="1">
      <alignment horizontal="center" vertical="center" wrapText="1"/>
    </xf>
    <xf numFmtId="0" fontId="23" fillId="0" borderId="0" xfId="39" applyFont="1" applyAlignment="1">
      <alignment horizontal="center" vertical="center" wrapText="1"/>
    </xf>
    <xf numFmtId="0" fontId="11" fillId="0" borderId="0" xfId="39" applyFont="1" applyAlignment="1">
      <alignment horizontal="center"/>
    </xf>
    <xf numFmtId="0" fontId="25" fillId="0" borderId="13" xfId="39" applyFont="1" applyBorder="1" applyAlignment="1">
      <alignment horizontal="center" vertical="center" wrapText="1"/>
    </xf>
    <xf numFmtId="0" fontId="25" fillId="0" borderId="11" xfId="39" applyFont="1" applyBorder="1" applyAlignment="1">
      <alignment horizontal="center" vertical="center" wrapText="1"/>
    </xf>
    <xf numFmtId="0" fontId="25" fillId="0" borderId="12" xfId="39" applyFont="1" applyBorder="1" applyAlignment="1">
      <alignment horizontal="center" vertical="center"/>
    </xf>
    <xf numFmtId="0" fontId="25" fillId="0" borderId="14" xfId="39" applyFont="1" applyBorder="1" applyAlignment="1">
      <alignment horizontal="center" vertical="center"/>
    </xf>
  </cellXfs>
  <cellStyles count="44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 2" xfId="32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15.évi zárszámadás összesített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A3" zoomScale="90" zoomScaleNormal="90" workbookViewId="0">
      <pane xSplit="2" ySplit="9" topLeftCell="C21" activePane="bottomRight" state="frozen"/>
      <selection activeCell="A3" sqref="A3"/>
      <selection pane="topRight" activeCell="C3" sqref="C3"/>
      <selection pane="bottomLeft" activeCell="A12" sqref="A12"/>
      <selection pane="bottomRight" activeCell="A4" sqref="A4:G4"/>
    </sheetView>
  </sheetViews>
  <sheetFormatPr defaultRowHeight="12.75" x14ac:dyDescent="0.2"/>
  <cols>
    <col min="1" max="1" width="5.85546875" style="3" customWidth="1"/>
    <col min="2" max="2" width="41.42578125" style="3" customWidth="1"/>
    <col min="3" max="3" width="21.28515625" style="3" customWidth="1"/>
    <col min="4" max="4" width="20" style="3" customWidth="1"/>
    <col min="5" max="5" width="19.85546875" style="3" customWidth="1"/>
    <col min="6" max="6" width="21.7109375" style="3" customWidth="1"/>
    <col min="7" max="7" width="20.42578125" style="3" bestFit="1" customWidth="1"/>
    <col min="8" max="8" width="6" style="3" customWidth="1"/>
    <col min="9" max="9" width="18.42578125" style="3" customWidth="1"/>
    <col min="10" max="11" width="19.85546875" style="3" customWidth="1"/>
    <col min="12" max="16384" width="9.140625" style="3"/>
  </cols>
  <sheetData>
    <row r="1" spans="1:11" x14ac:dyDescent="0.2">
      <c r="C1" s="27" t="s">
        <v>48</v>
      </c>
      <c r="D1" s="27"/>
      <c r="E1" s="27"/>
      <c r="F1" s="27"/>
      <c r="G1" s="27"/>
    </row>
    <row r="4" spans="1:11" s="5" customFormat="1" ht="44.25" customHeight="1" x14ac:dyDescent="0.2">
      <c r="A4" s="28" t="s">
        <v>49</v>
      </c>
      <c r="B4" s="28"/>
      <c r="C4" s="28"/>
      <c r="D4" s="28"/>
      <c r="E4" s="28"/>
      <c r="F4" s="28"/>
      <c r="G4" s="28"/>
    </row>
    <row r="5" spans="1:11" s="5" customFormat="1" ht="25.5" customHeight="1" x14ac:dyDescent="0.2">
      <c r="A5" s="4"/>
      <c r="B5" s="4"/>
      <c r="C5" s="4"/>
      <c r="D5" s="4"/>
      <c r="E5" s="4"/>
      <c r="F5" s="4"/>
      <c r="G5" s="4"/>
    </row>
    <row r="6" spans="1:11" s="5" customFormat="1" ht="27.75" customHeight="1" x14ac:dyDescent="0.2">
      <c r="A6" s="29" t="s">
        <v>50</v>
      </c>
      <c r="B6" s="29"/>
      <c r="C6" s="29"/>
      <c r="D6" s="29"/>
      <c r="E6" s="29"/>
      <c r="F6" s="29"/>
      <c r="G6" s="29"/>
    </row>
    <row r="7" spans="1:11" x14ac:dyDescent="0.2">
      <c r="A7" s="30"/>
      <c r="B7" s="30"/>
      <c r="C7" s="30"/>
      <c r="D7" s="30"/>
      <c r="E7" s="30"/>
      <c r="F7" s="30"/>
      <c r="G7" s="30"/>
    </row>
    <row r="8" spans="1:11" x14ac:dyDescent="0.2">
      <c r="G8" s="6" t="s">
        <v>22</v>
      </c>
    </row>
    <row r="9" spans="1:11" ht="17.25" customHeight="1" x14ac:dyDescent="0.2">
      <c r="A9" s="7"/>
      <c r="B9" s="8" t="s">
        <v>0</v>
      </c>
      <c r="C9" s="8" t="s">
        <v>1</v>
      </c>
      <c r="D9" s="8"/>
      <c r="E9" s="8" t="s">
        <v>2</v>
      </c>
      <c r="F9" s="8" t="s">
        <v>3</v>
      </c>
      <c r="G9" s="8" t="s">
        <v>4</v>
      </c>
    </row>
    <row r="10" spans="1:11" ht="17.25" customHeight="1" x14ac:dyDescent="0.2">
      <c r="A10" s="7"/>
      <c r="B10" s="9"/>
      <c r="C10" s="31" t="s">
        <v>42</v>
      </c>
      <c r="D10" s="32"/>
      <c r="E10" s="33" t="s">
        <v>51</v>
      </c>
      <c r="F10" s="33" t="s">
        <v>52</v>
      </c>
      <c r="G10" s="33" t="s">
        <v>53</v>
      </c>
    </row>
    <row r="11" spans="1:11" s="11" customFormat="1" ht="39.75" customHeight="1" x14ac:dyDescent="0.2">
      <c r="A11" s="2" t="s">
        <v>23</v>
      </c>
      <c r="B11" s="1" t="s">
        <v>5</v>
      </c>
      <c r="C11" s="24" t="s">
        <v>54</v>
      </c>
      <c r="D11" s="10" t="s">
        <v>13</v>
      </c>
      <c r="E11" s="34"/>
      <c r="F11" s="34"/>
      <c r="G11" s="34"/>
    </row>
    <row r="12" spans="1:11" s="14" customFormat="1" ht="28.5" customHeight="1" x14ac:dyDescent="0.2">
      <c r="A12" s="2" t="s">
        <v>24</v>
      </c>
      <c r="B12" s="12" t="s">
        <v>8</v>
      </c>
      <c r="C12" s="13">
        <v>558301000</v>
      </c>
      <c r="D12" s="13">
        <v>630929962</v>
      </c>
      <c r="E12" s="13">
        <v>417556451</v>
      </c>
      <c r="F12" s="13">
        <v>487450000</v>
      </c>
      <c r="G12" s="13">
        <v>487450000</v>
      </c>
    </row>
    <row r="13" spans="1:11" s="14" customFormat="1" ht="24.95" customHeight="1" x14ac:dyDescent="0.2">
      <c r="A13" s="2" t="s">
        <v>25</v>
      </c>
      <c r="B13" s="12" t="s">
        <v>9</v>
      </c>
      <c r="C13" s="13">
        <v>568491000</v>
      </c>
      <c r="D13" s="13">
        <v>530425968</v>
      </c>
      <c r="E13" s="13">
        <v>576988000</v>
      </c>
      <c r="F13" s="13">
        <v>562550000</v>
      </c>
      <c r="G13" s="13">
        <v>562550000</v>
      </c>
    </row>
    <row r="14" spans="1:11" s="14" customFormat="1" ht="24.95" customHeight="1" x14ac:dyDescent="0.2">
      <c r="A14" s="2" t="s">
        <v>26</v>
      </c>
      <c r="B14" s="12" t="s">
        <v>10</v>
      </c>
      <c r="C14" s="13">
        <v>1143668302</v>
      </c>
      <c r="D14" s="13">
        <v>1309066410</v>
      </c>
      <c r="E14" s="13">
        <v>1236512540</v>
      </c>
      <c r="F14" s="13">
        <v>1237000000</v>
      </c>
      <c r="G14" s="13">
        <v>1237000000</v>
      </c>
    </row>
    <row r="15" spans="1:11" s="14" customFormat="1" ht="24.95" customHeight="1" x14ac:dyDescent="0.2">
      <c r="A15" s="2" t="s">
        <v>27</v>
      </c>
      <c r="B15" s="12" t="s">
        <v>11</v>
      </c>
      <c r="C15" s="13">
        <v>908017000</v>
      </c>
      <c r="D15" s="13">
        <v>1015216089</v>
      </c>
      <c r="E15" s="13">
        <v>775104455</v>
      </c>
      <c r="F15" s="13">
        <v>775000000</v>
      </c>
      <c r="G15" s="13">
        <v>775000000</v>
      </c>
    </row>
    <row r="16" spans="1:11" s="14" customFormat="1" ht="24.95" customHeight="1" x14ac:dyDescent="0.2">
      <c r="A16" s="2" t="s">
        <v>28</v>
      </c>
      <c r="B16" s="12" t="s">
        <v>6</v>
      </c>
      <c r="C16" s="13">
        <v>122224000</v>
      </c>
      <c r="D16" s="13">
        <v>229187753</v>
      </c>
      <c r="E16" s="13">
        <v>163072782</v>
      </c>
      <c r="F16" s="13">
        <v>112798000</v>
      </c>
      <c r="G16" s="13">
        <v>112798000</v>
      </c>
      <c r="I16" s="23"/>
      <c r="J16" s="23"/>
      <c r="K16" s="22" t="s">
        <v>39</v>
      </c>
    </row>
    <row r="17" spans="1:10" s="14" customFormat="1" ht="24.95" customHeight="1" x14ac:dyDescent="0.2">
      <c r="A17" s="2"/>
      <c r="B17" s="12" t="s">
        <v>40</v>
      </c>
      <c r="C17" s="13">
        <v>0</v>
      </c>
      <c r="D17" s="26"/>
      <c r="E17" s="13">
        <f>C17*1.005</f>
        <v>0</v>
      </c>
      <c r="F17" s="13">
        <f>E17*1.005</f>
        <v>0</v>
      </c>
      <c r="G17" s="13"/>
      <c r="H17" s="22"/>
      <c r="I17" s="23"/>
      <c r="J17" s="23"/>
    </row>
    <row r="18" spans="1:10" s="14" customFormat="1" ht="24.95" customHeight="1" x14ac:dyDescent="0.2">
      <c r="A18" s="2" t="s">
        <v>29</v>
      </c>
      <c r="B18" s="12" t="s">
        <v>12</v>
      </c>
      <c r="C18" s="13">
        <v>32598000</v>
      </c>
      <c r="D18" s="13">
        <v>1263743909</v>
      </c>
      <c r="E18" s="13">
        <v>25573000</v>
      </c>
      <c r="F18" s="13">
        <v>0</v>
      </c>
      <c r="G18" s="13"/>
      <c r="I18" s="22"/>
      <c r="J18" s="22"/>
    </row>
    <row r="19" spans="1:10" s="14" customFormat="1" ht="24.95" customHeight="1" x14ac:dyDescent="0.2">
      <c r="A19" s="2" t="s">
        <v>30</v>
      </c>
      <c r="B19" s="12" t="s">
        <v>55</v>
      </c>
      <c r="C19" s="13">
        <v>54875000</v>
      </c>
      <c r="D19" s="13">
        <v>32145374</v>
      </c>
      <c r="E19" s="13">
        <v>106714000</v>
      </c>
      <c r="F19" s="13">
        <v>100000000</v>
      </c>
      <c r="G19" s="13">
        <v>100000000</v>
      </c>
    </row>
    <row r="20" spans="1:10" s="14" customFormat="1" ht="24.95" customHeight="1" x14ac:dyDescent="0.2">
      <c r="A20" s="2" t="s">
        <v>31</v>
      </c>
      <c r="B20" s="12" t="s">
        <v>56</v>
      </c>
      <c r="C20" s="13">
        <v>198722000</v>
      </c>
      <c r="D20" s="13">
        <v>477211760</v>
      </c>
      <c r="E20" s="13">
        <v>1287742651</v>
      </c>
      <c r="F20" s="13">
        <v>1337202000</v>
      </c>
      <c r="G20" s="13">
        <v>687202000</v>
      </c>
    </row>
    <row r="21" spans="1:10" s="14" customFormat="1" ht="24.95" customHeight="1" x14ac:dyDescent="0.2">
      <c r="A21" s="2" t="s">
        <v>32</v>
      </c>
      <c r="B21" s="12" t="s">
        <v>57</v>
      </c>
      <c r="C21" s="13">
        <v>0</v>
      </c>
      <c r="D21" s="13">
        <v>347716869</v>
      </c>
      <c r="E21" s="13">
        <f>C21*1.005</f>
        <v>0</v>
      </c>
      <c r="F21" s="13">
        <f>E21*1.005</f>
        <v>0</v>
      </c>
      <c r="G21" s="13">
        <f>F21*1.005</f>
        <v>0</v>
      </c>
    </row>
    <row r="22" spans="1:10" s="14" customFormat="1" ht="24.95" customHeight="1" x14ac:dyDescent="0.2">
      <c r="A22" s="2" t="s">
        <v>33</v>
      </c>
      <c r="B22" s="15" t="s">
        <v>7</v>
      </c>
      <c r="C22" s="16">
        <f>SUM(C12:C21)</f>
        <v>3586896302</v>
      </c>
      <c r="D22" s="16">
        <f>SUM(D12:D21)</f>
        <v>5835644094</v>
      </c>
      <c r="E22" s="16">
        <f>SUM(E12:E21)</f>
        <v>4589263879</v>
      </c>
      <c r="F22" s="16">
        <f>SUM(F12:F21)</f>
        <v>4612000000</v>
      </c>
      <c r="G22" s="16">
        <f>SUM(G12:G21)</f>
        <v>3962000000</v>
      </c>
    </row>
    <row r="23" spans="1:10" s="20" customFormat="1" ht="24.95" customHeight="1" x14ac:dyDescent="0.2">
      <c r="A23" s="17"/>
      <c r="B23" s="18"/>
      <c r="C23" s="19"/>
      <c r="E23" s="19"/>
      <c r="F23" s="19"/>
      <c r="G23" s="19"/>
      <c r="I23" s="25"/>
    </row>
    <row r="24" spans="1:10" s="14" customFormat="1" ht="24.95" customHeight="1" x14ac:dyDescent="0.2">
      <c r="A24" s="2" t="s">
        <v>34</v>
      </c>
      <c r="B24" s="12" t="s">
        <v>15</v>
      </c>
      <c r="C24" s="13">
        <v>1039141000</v>
      </c>
      <c r="D24" s="13">
        <v>955201693</v>
      </c>
      <c r="E24" s="13">
        <v>947297695</v>
      </c>
      <c r="F24" s="13">
        <v>950000000</v>
      </c>
      <c r="G24" s="13">
        <v>950000000</v>
      </c>
    </row>
    <row r="25" spans="1:10" s="14" customFormat="1" ht="36" customHeight="1" x14ac:dyDescent="0.2">
      <c r="A25" s="2" t="s">
        <v>35</v>
      </c>
      <c r="B25" s="21" t="s">
        <v>58</v>
      </c>
      <c r="C25" s="13">
        <v>191557706</v>
      </c>
      <c r="D25" s="13">
        <v>192465434</v>
      </c>
      <c r="E25" s="13">
        <v>176195000</v>
      </c>
      <c r="F25" s="13">
        <v>175000000</v>
      </c>
      <c r="G25" s="13">
        <v>175000000</v>
      </c>
    </row>
    <row r="26" spans="1:10" s="14" customFormat="1" ht="24.95" customHeight="1" x14ac:dyDescent="0.2">
      <c r="A26" s="2" t="s">
        <v>36</v>
      </c>
      <c r="B26" s="12" t="s">
        <v>16</v>
      </c>
      <c r="C26" s="13">
        <v>1074855000</v>
      </c>
      <c r="D26" s="13">
        <v>1063117755</v>
      </c>
      <c r="E26" s="13">
        <v>848114240</v>
      </c>
      <c r="F26" s="13">
        <v>848000000</v>
      </c>
      <c r="G26" s="13">
        <v>848000000</v>
      </c>
    </row>
    <row r="27" spans="1:10" s="14" customFormat="1" ht="24.95" customHeight="1" x14ac:dyDescent="0.2">
      <c r="A27" s="2" t="s">
        <v>37</v>
      </c>
      <c r="B27" s="12" t="s">
        <v>59</v>
      </c>
      <c r="C27" s="13">
        <v>114750000</v>
      </c>
      <c r="D27" s="13">
        <v>109862566</v>
      </c>
      <c r="E27" s="13">
        <v>119700000</v>
      </c>
      <c r="F27" s="13">
        <v>120000000</v>
      </c>
      <c r="G27" s="13">
        <v>120000000</v>
      </c>
    </row>
    <row r="28" spans="1:10" s="14" customFormat="1" ht="24.95" customHeight="1" x14ac:dyDescent="0.2">
      <c r="A28" s="2" t="s">
        <v>38</v>
      </c>
      <c r="B28" s="12" t="s">
        <v>17</v>
      </c>
      <c r="C28" s="13">
        <v>805376000</v>
      </c>
      <c r="D28" s="13">
        <v>946902995</v>
      </c>
      <c r="E28" s="13">
        <v>856227000</v>
      </c>
      <c r="F28" s="13">
        <v>855000000</v>
      </c>
      <c r="G28" s="13">
        <v>855000000</v>
      </c>
    </row>
    <row r="29" spans="1:10" s="14" customFormat="1" ht="24.95" customHeight="1" x14ac:dyDescent="0.2">
      <c r="A29" s="2" t="s">
        <v>41</v>
      </c>
      <c r="B29" s="12" t="s">
        <v>18</v>
      </c>
      <c r="C29" s="13">
        <v>31079000</v>
      </c>
      <c r="D29" s="13"/>
      <c r="E29" s="13">
        <v>124425171</v>
      </c>
      <c r="F29" s="13">
        <v>45000000</v>
      </c>
      <c r="G29" s="13">
        <v>45000000</v>
      </c>
      <c r="I29" s="22"/>
      <c r="J29" s="22"/>
    </row>
    <row r="30" spans="1:10" s="14" customFormat="1" ht="26.25" customHeight="1" x14ac:dyDescent="0.2">
      <c r="A30" s="2" t="s">
        <v>43</v>
      </c>
      <c r="B30" s="12" t="s">
        <v>19</v>
      </c>
      <c r="C30" s="13">
        <v>158068000</v>
      </c>
      <c r="D30" s="13">
        <v>361410570</v>
      </c>
      <c r="E30" s="13">
        <v>160759000</v>
      </c>
      <c r="F30" s="13">
        <v>200000000</v>
      </c>
      <c r="G30" s="13">
        <v>200000000</v>
      </c>
      <c r="I30" s="23"/>
      <c r="J30" s="23"/>
    </row>
    <row r="31" spans="1:10" s="14" customFormat="1" ht="27" customHeight="1" x14ac:dyDescent="0.2">
      <c r="A31" s="2" t="s">
        <v>44</v>
      </c>
      <c r="B31" s="12" t="s">
        <v>20</v>
      </c>
      <c r="C31" s="13">
        <v>39913000</v>
      </c>
      <c r="D31" s="13">
        <v>43139373</v>
      </c>
      <c r="E31" s="13">
        <v>32900000</v>
      </c>
      <c r="F31" s="13"/>
      <c r="G31" s="13"/>
      <c r="I31" s="22"/>
      <c r="J31" s="22"/>
    </row>
    <row r="32" spans="1:10" s="14" customFormat="1" ht="27" customHeight="1" x14ac:dyDescent="0.2">
      <c r="A32" s="2" t="s">
        <v>45</v>
      </c>
      <c r="B32" s="12" t="s">
        <v>60</v>
      </c>
      <c r="C32" s="13">
        <v>0</v>
      </c>
      <c r="D32" s="13">
        <v>302258328</v>
      </c>
      <c r="E32" s="13">
        <f>C32*1.005</f>
        <v>0</v>
      </c>
      <c r="F32" s="13">
        <f>E32*1.005</f>
        <v>0</v>
      </c>
      <c r="G32" s="13"/>
    </row>
    <row r="33" spans="1:7" s="14" customFormat="1" ht="27" customHeight="1" x14ac:dyDescent="0.2">
      <c r="A33" s="2" t="s">
        <v>46</v>
      </c>
      <c r="B33" s="12" t="s">
        <v>21</v>
      </c>
      <c r="C33" s="13">
        <v>90540000</v>
      </c>
      <c r="D33" s="13">
        <v>0</v>
      </c>
      <c r="E33" s="13">
        <v>1278187232</v>
      </c>
      <c r="F33" s="13">
        <v>1374000000</v>
      </c>
      <c r="G33" s="13">
        <v>724000000</v>
      </c>
    </row>
    <row r="34" spans="1:7" s="14" customFormat="1" ht="27" customHeight="1" x14ac:dyDescent="0.2">
      <c r="A34" s="2" t="s">
        <v>47</v>
      </c>
      <c r="B34" s="12" t="s">
        <v>40</v>
      </c>
      <c r="C34" s="13"/>
      <c r="D34" s="13">
        <v>41616596</v>
      </c>
      <c r="E34" s="13">
        <v>45458541</v>
      </c>
      <c r="F34" s="13">
        <v>45000000</v>
      </c>
      <c r="G34" s="13">
        <v>45000000</v>
      </c>
    </row>
    <row r="35" spans="1:7" s="14" customFormat="1" ht="27" customHeight="1" x14ac:dyDescent="0.2">
      <c r="A35" s="2" t="s">
        <v>47</v>
      </c>
      <c r="B35" s="15" t="s">
        <v>14</v>
      </c>
      <c r="C35" s="16">
        <f>SUM(C24:C34)</f>
        <v>3545279706</v>
      </c>
      <c r="D35" s="16">
        <f>SUM(D24:D34)</f>
        <v>4015975310</v>
      </c>
      <c r="E35" s="16">
        <f>SUM(E24:E34)</f>
        <v>4589263879</v>
      </c>
      <c r="F35" s="16">
        <f>SUM(F24:F34)</f>
        <v>4612000000</v>
      </c>
      <c r="G35" s="16">
        <f>SUM(G24:G34)</f>
        <v>3962000000</v>
      </c>
    </row>
  </sheetData>
  <mergeCells count="8">
    <mergeCell ref="C1:G1"/>
    <mergeCell ref="A4:G4"/>
    <mergeCell ref="A6:G6"/>
    <mergeCell ref="A7:G7"/>
    <mergeCell ref="C10:D10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sz. 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2018-04-27T08:51:10Z</dcterms:modified>
</cp:coreProperties>
</file>