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7" activeTab="13"/>
  </bookViews>
  <sheets>
    <sheet name="1. Összesített bevételi előir." sheetId="1" r:id="rId1"/>
    <sheet name="2. Összesített kiadási ei." sheetId="2" r:id="rId2"/>
    <sheet name="3. tartalékok" sheetId="3" r:id="rId3"/>
    <sheet name="4. Létszám" sheetId="4" r:id="rId4"/>
    <sheet name="5. EU projektek" sheetId="5" r:id="rId5"/>
    <sheet name="6.hivatal bevételi előir." sheetId="6" r:id="rId6"/>
    <sheet name="7.hivatal kiadási előir." sheetId="7" r:id="rId7"/>
    <sheet name="8. Óvoda bevételi előir." sheetId="8" r:id="rId8"/>
    <sheet name="9. Óvoda kiadási előir." sheetId="9" r:id="rId9"/>
    <sheet name="10.Önkormányzat bevételei előir" sheetId="10" r:id="rId10"/>
    <sheet name="11. Önkormányzat kiadási előir." sheetId="11" r:id="rId11"/>
    <sheet name="12. finanszírozás" sheetId="12" r:id="rId12"/>
    <sheet name="13. átvett" sheetId="13" r:id="rId13"/>
    <sheet name="14. helyi adók" sheetId="14" r:id="rId14"/>
  </sheets>
  <definedNames>
    <definedName name="_xlnm.Print_Area" localSheetId="0">'1. Összesített bevételi előir.'!$B$1:$G$98</definedName>
    <definedName name="_xlnm.Print_Area" localSheetId="9">'10.Önkormányzat bevételei előir'!$B$1:$G$98</definedName>
    <definedName name="_xlnm.Print_Area" localSheetId="10">'11. Önkormányzat kiadási előir.'!$B$1:$G$124</definedName>
    <definedName name="_xlnm.Print_Area" localSheetId="11">'12. finanszírozás'!$B$1:$F$10</definedName>
    <definedName name="_xlnm.Print_Area" localSheetId="12">'13. átvett'!$B$1:$D$117</definedName>
    <definedName name="_xlnm.Print_Area" localSheetId="1">'2. Összesített kiadási ei.'!$B$1:$G$124</definedName>
    <definedName name="_xlnm.Print_Area" localSheetId="2">'3. tartalékok'!$B$1:$F$17</definedName>
    <definedName name="_xlnm.Print_Area" localSheetId="3">'4. Létszám'!$B$1:$F$35</definedName>
    <definedName name="_xlnm.Print_Area" localSheetId="4">'5. EU projektek'!$B$1:$C$23</definedName>
    <definedName name="_xlnm.Print_Area" localSheetId="7">'8. Óvoda bevételi előir.'!$B$1:$G$98</definedName>
    <definedName name="_xlnm.Print_Area" localSheetId="8">'9. Óvoda kiadási előir.'!$B$1:$G$124</definedName>
  </definedNames>
  <calcPr fullCalcOnLoad="1"/>
</workbook>
</file>

<file path=xl/sharedStrings.xml><?xml version="1.0" encoding="utf-8"?>
<sst xmlns="http://schemas.openxmlformats.org/spreadsheetml/2006/main" count="3133" uniqueCount="691">
  <si>
    <t>Kiadások (E Ft)</t>
  </si>
  <si>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</si>
  <si>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</si>
  <si>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</si>
  <si>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</si>
  <si>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</si>
  <si>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</si>
  <si>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</si>
  <si>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</si>
  <si>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</si>
  <si>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</si>
  <si>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</si>
  <si>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</si>
  <si>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</si>
  <si>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</si>
  <si>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</si>
  <si>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</si>
  <si>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</si>
  <si>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</si>
  <si>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</si>
  <si>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</si>
  <si>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</si>
  <si>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</si>
  <si>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</si>
  <si>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</si>
  <si>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</si>
  <si>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</si>
  <si>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</si>
  <si>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</si>
  <si>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</si>
  <si>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</si>
  <si>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</si>
  <si>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</si>
  <si>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</si>
  <si>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</si>
  <si>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</si>
  <si>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</si>
  <si>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</si>
  <si>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</si>
  <si>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</si>
  <si>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</si>
  <si>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</si>
  <si>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</si>
  <si>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</si>
  <si>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</si>
  <si>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</si>
  <si>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</si>
  <si>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</si>
  <si>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</si>
  <si>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</si>
  <si>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</si>
  <si>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</si>
  <si>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</si>
  <si>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</si>
  <si>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</si>
  <si>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</si>
  <si>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</si>
  <si>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</si>
  <si>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</si>
  <si>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</si>
  <si>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</si>
  <si>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</si>
  <si>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</si>
  <si>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</si>
  <si>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</si>
  <si>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</si>
  <si>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</si>
  <si>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</si>
  <si>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</si>
  <si>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</si>
  <si>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</si>
  <si>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</si>
  <si>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</si>
  <si>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</si>
  <si>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</si>
  <si>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</si>
  <si>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</si>
  <si>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</si>
  <si>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</si>
  <si>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</si>
  <si>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</si>
  <si>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</si>
  <si>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</si>
  <si>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</si>
  <si>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</si>
  <si>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</si>
  <si>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</si>
  <si>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</si>
  <si>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</si>
  <si>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</si>
  <si>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</si>
  <si>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</si>
  <si>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</si>
  <si>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</si>
  <si>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</si>
  <si>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</si>
  <si>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</si>
  <si>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</si>
  <si>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</si>
  <si>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</si>
  <si>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</si>
  <si>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</si>
  <si>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</si>
  <si>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</si>
  <si>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</si>
  <si>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</si>
  <si>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</si>
  <si>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</si>
  <si>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</si>
  <si>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</si>
  <si>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</si>
  <si>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</si>
  <si>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</si>
  <si>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</si>
  <si>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</si>
  <si>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</si>
  <si>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</si>
  <si>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</si>
  <si>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</si>
  <si>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</si>
  <si>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</si>
  <si>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</si>
  <si>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</si>
  <si>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</si>
  <si>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</si>
  <si>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</si>
  <si>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</si>
  <si>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</si>
  <si>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</si>
  <si>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</si>
  <si>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</si>
  <si>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</si>
  <si>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</si>
  <si>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</si>
  <si>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</si>
  <si>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</si>
  <si>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</si>
  <si>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</si>
  <si>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</si>
  <si>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</si>
  <si>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</si>
  <si>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</si>
  <si>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</si>
  <si>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</si>
  <si>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</si>
  <si>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</si>
  <si>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</si>
  <si>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</si>
  <si>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</si>
  <si>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</si>
  <si>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</si>
  <si>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</si>
  <si>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</si>
  <si>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</si>
  <si>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</si>
  <si>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</si>
  <si>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</si>
  <si>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</si>
  <si>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</si>
  <si>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</si>
  <si>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</si>
  <si>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</si>
  <si>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</si>
  <si>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</si>
  <si>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</si>
  <si>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</si>
  <si>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</si>
  <si>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</si>
  <si>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</si>
  <si>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</si>
  <si>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</si>
  <si>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</si>
  <si>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</si>
  <si>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</si>
  <si>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</si>
  <si>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</si>
  <si>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</si>
  <si>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</si>
  <si>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</si>
  <si>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</si>
  <si>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</si>
  <si>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</si>
  <si>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</si>
  <si>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</si>
  <si>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</si>
  <si>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</si>
  <si>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</si>
  <si>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</si>
  <si>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</si>
  <si>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</si>
  <si>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</si>
  <si>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</si>
  <si>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</si>
  <si>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</si>
  <si>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</si>
  <si>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</si>
  <si>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</si>
  <si>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</si>
  <si>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</si>
  <si>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</si>
  <si>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</si>
  <si>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</si>
  <si>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</si>
  <si>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</si>
  <si>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</si>
  <si>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</si>
  <si>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</si>
  <si>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</si>
  <si>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</si>
  <si>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</si>
  <si>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</si>
  <si>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</si>
  <si>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</si>
  <si>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</si>
  <si>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</si>
  <si>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</si>
  <si>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</si>
  <si>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</si>
  <si>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</si>
  <si>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</si>
  <si>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</si>
  <si>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</si>
  <si>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</si>
  <si>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</si>
  <si>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</si>
  <si>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</si>
  <si>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</si>
  <si>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</si>
  <si>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</si>
  <si>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</si>
  <si>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</si>
  <si>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</si>
  <si>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</si>
  <si>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</si>
  <si>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</si>
  <si>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</si>
  <si>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</si>
  <si>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</si>
  <si>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</si>
  <si>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</si>
  <si>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</si>
  <si>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</si>
  <si>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</si>
  <si>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</si>
  <si>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</si>
  <si>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</si>
  <si>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</si>
  <si>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</si>
  <si>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</si>
  <si>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</si>
  <si>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</si>
  <si>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</si>
  <si>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</si>
  <si>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</si>
  <si>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</si>
  <si>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</si>
  <si>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</si>
  <si>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</si>
  <si>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</si>
  <si>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</si>
  <si>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</si>
  <si>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</si>
  <si>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</si>
  <si>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</si>
  <si>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</si>
  <si>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</si>
  <si>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</si>
  <si>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</si>
  <si>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</si>
  <si>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</si>
  <si>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</si>
  <si>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</si>
  <si>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</si>
  <si>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</si>
  <si>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</si>
  <si>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</si>
  <si>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</si>
  <si>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</si>
  <si>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</si>
  <si>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</si>
  <si>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</si>
  <si>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</si>
  <si>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</si>
  <si>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</si>
  <si>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</si>
  <si>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</si>
  <si>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</si>
  <si>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</si>
  <si>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</si>
  <si>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</si>
  <si>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</si>
  <si>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</si>
  <si>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</si>
  <si>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</si>
  <si>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</si>
  <si>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</si>
  <si>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</si>
  <si>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</si>
  <si>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</si>
  <si>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</si>
  <si>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</si>
  <si>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</si>
  <si>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</si>
  <si>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</si>
  <si>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</si>
  <si>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</si>
  <si>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</si>
  <si>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</si>
  <si>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</si>
  <si>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</si>
  <si>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</si>
  <si>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</si>
  <si>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</si>
  <si>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</si>
  <si>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</si>
  <si>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</si>
  <si>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</si>
  <si>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</si>
  <si>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</si>
  <si>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</si>
  <si>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</si>
  <si>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</si>
  <si>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</si>
  <si>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</si>
  <si>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</si>
  <si>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</si>
  <si>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</si>
  <si>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</si>
  <si>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</si>
  <si>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</si>
  <si>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</si>
  <si>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</si>
  <si>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</si>
  <si>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</si>
  <si>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</si>
  <si>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</si>
  <si>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</si>
  <si>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</si>
  <si>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</si>
  <si>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</si>
  <si>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</si>
  <si>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</si>
  <si>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</si>
  <si>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</si>
  <si>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</si>
  <si>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</si>
  <si>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</si>
  <si>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</si>
  <si>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</si>
  <si>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</si>
  <si>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</si>
  <si>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</si>
  <si>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</si>
  <si>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</si>
  <si>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</si>
  <si>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</si>
  <si>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</si>
  <si>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</si>
  <si>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</si>
  <si>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</si>
  <si>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</si>
  <si>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</si>
  <si>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</si>
  <si>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</si>
  <si>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</si>
  <si>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</si>
  <si>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</si>
  <si>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</si>
  <si>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</si>
  <si>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</si>
  <si>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</si>
  <si>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</si>
  <si>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</si>
  <si>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</si>
  <si>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</si>
  <si>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</si>
  <si>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</si>
  <si>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</si>
  <si>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</si>
  <si>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</si>
  <si>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</si>
  <si>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</si>
  <si>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</si>
  <si>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</si>
  <si>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</si>
  <si>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</si>
  <si>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</si>
  <si>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</si>
  <si>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</si>
  <si>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</si>
  <si>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</si>
  <si>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</si>
  <si>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</si>
  <si>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</si>
  <si>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</si>
  <si>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</si>
  <si>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</si>
  <si>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</si>
  <si>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</si>
  <si>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</si>
  <si>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</si>
  <si>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</si>
  <si>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</si>
  <si>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</si>
  <si>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</si>
  <si>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</si>
  <si>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</si>
  <si>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</si>
  <si>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</si>
  <si>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</si>
  <si>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</si>
  <si>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</si>
  <si>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</si>
  <si>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</si>
  <si>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</si>
  <si>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</si>
  <si>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</si>
  <si>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</si>
  <si>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</si>
  <si>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</si>
  <si>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</si>
  <si>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</si>
  <si>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</si>
  <si>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</si>
  <si>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</si>
  <si>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</si>
  <si>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</si>
  <si>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</si>
  <si>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</si>
  <si>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</si>
  <si>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</si>
  <si>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</si>
  <si>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</si>
  <si>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</si>
  <si>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Általános- és céltartalékok (E Ft)</t>
  </si>
  <si>
    <t>Általános tartalékok</t>
  </si>
  <si>
    <t>Céltartalékok-</t>
  </si>
  <si>
    <t>Az európai uniós forrásból finanszírozott támogatással megvalósuló programok, projektek kiadásai, bevételei, valamint a helyi önkormányzat ilyen projektekhez történő hozzájárulásai (E Ft)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</si>
  <si>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</si>
  <si>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</si>
  <si>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</si>
  <si>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</si>
  <si>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</si>
  <si>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</si>
  <si>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</si>
  <si>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</si>
  <si>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</si>
  <si>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</si>
  <si>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</si>
  <si>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</si>
  <si>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</si>
  <si>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</si>
  <si>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</si>
  <si>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</si>
  <si>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</si>
  <si>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</si>
  <si>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</si>
  <si>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</si>
  <si>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ÖSSZESEN: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</si>
  <si>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</si>
  <si>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</si>
  <si>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</si>
  <si>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</si>
  <si>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</si>
  <si>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</si>
  <si>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</si>
  <si>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</si>
  <si>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</si>
  <si>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</si>
  <si>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</si>
  <si>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</si>
  <si>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</si>
  <si>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</si>
  <si>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</si>
  <si>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</si>
  <si>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</si>
  <si>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</si>
  <si>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</si>
  <si>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</si>
  <si>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</si>
  <si>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</si>
  <si>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</si>
  <si>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</si>
  <si>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</si>
  <si>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</si>
  <si>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</si>
  <si>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</si>
  <si>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</si>
  <si>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</si>
  <si>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</si>
  <si>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</si>
  <si>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</si>
  <si>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</si>
  <si>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</si>
  <si>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</si>
  <si>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</si>
  <si>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</si>
  <si>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</si>
  <si>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</si>
  <si>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</si>
  <si>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</si>
  <si>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</si>
  <si>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</si>
  <si>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</si>
  <si>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</si>
  <si>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</si>
  <si>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</si>
  <si>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</si>
  <si>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</si>
  <si>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</si>
  <si>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</si>
  <si>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</si>
  <si>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</si>
  <si>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</si>
  <si>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</si>
  <si>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</si>
  <si>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</si>
  <si>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</si>
  <si>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</si>
  <si>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</si>
  <si>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</si>
  <si>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</si>
  <si>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</si>
  <si>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Önkormányzat 2016. évi költségvetéséhez</t>
  </si>
  <si>
    <t>5. melléklet az…/… . (… . … .) önkormányzati rendelethez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</si>
  <si>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</si>
  <si>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</si>
  <si>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</si>
  <si>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</si>
  <si>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</si>
  <si>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</si>
  <si>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</si>
  <si>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</si>
  <si>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</si>
  <si>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</si>
  <si>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</si>
  <si>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</si>
  <si>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</si>
  <si>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</si>
  <si>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</si>
  <si>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</si>
  <si>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</si>
  <si>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</si>
  <si>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</si>
  <si>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</si>
  <si>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</si>
  <si>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</si>
  <si>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</si>
  <si>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</si>
  <si>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</si>
  <si>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</si>
  <si>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</si>
  <si>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</si>
  <si>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</si>
  <si>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</si>
  <si>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</si>
  <si>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</si>
  <si>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</si>
  <si>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</si>
  <si>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</si>
  <si>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</si>
  <si>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</si>
  <si>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</si>
  <si>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</si>
  <si>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</si>
  <si>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</si>
  <si>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</si>
  <si>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</si>
  <si>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</si>
  <si>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</si>
  <si>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</si>
  <si>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</si>
  <si>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</si>
  <si>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</si>
  <si>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</si>
  <si>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</si>
  <si>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</si>
  <si>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</si>
  <si>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</si>
  <si>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</si>
  <si>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</si>
  <si>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</si>
  <si>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</si>
  <si>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</si>
  <si>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</si>
  <si>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</si>
  <si>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</si>
  <si>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</si>
  <si>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</si>
  <si>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</si>
  <si>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</si>
  <si>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</si>
  <si>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</si>
  <si>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</si>
  <si>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</si>
  <si>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</si>
  <si>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</si>
  <si>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</si>
  <si>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</si>
  <si>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</si>
  <si>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</si>
  <si>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</si>
  <si>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</si>
  <si>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</si>
  <si>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</si>
  <si>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</si>
  <si>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</si>
  <si>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</si>
  <si>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</si>
  <si>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</si>
  <si>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</si>
  <si>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</si>
  <si>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</si>
  <si>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</si>
  <si>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</si>
  <si>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</si>
  <si>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</si>
  <si>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</si>
  <si>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</si>
  <si>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</si>
  <si>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</si>
  <si>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</si>
  <si>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</si>
  <si>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</si>
  <si>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</si>
  <si>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</si>
  <si>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</si>
  <si>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</si>
  <si>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</si>
  <si>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</si>
  <si>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</si>
  <si>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</si>
  <si>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</si>
  <si>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</si>
  <si>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</si>
  <si>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</si>
  <si>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</si>
  <si>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</si>
  <si>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</si>
  <si>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</si>
  <si>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</si>
  <si>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</si>
  <si>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</si>
  <si>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</si>
  <si>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</si>
  <si>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</si>
  <si>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</si>
  <si>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</si>
  <si>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</si>
  <si>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</si>
  <si>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</si>
  <si>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</si>
  <si>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</si>
  <si>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</si>
  <si>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</si>
  <si>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</si>
  <si>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</si>
  <si>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</si>
  <si>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A
Projekt megnevezése : Komplex telepprogram</t>
  </si>
  <si>
    <t>B
Eredeti ei.</t>
  </si>
  <si>
    <t xml:space="preserve">D
állami (államigazgatási) feladatok </t>
  </si>
  <si>
    <t>C
Polgármesteri Hivatal</t>
  </si>
  <si>
    <t>D
Napraforgó Óvoda</t>
  </si>
  <si>
    <t>E
ÖSSZESEN</t>
  </si>
  <si>
    <t>B
Rovatszám</t>
  </si>
  <si>
    <t>1. melléklet a 3/2016. (II.16) önkormányzati rendelethez</t>
  </si>
  <si>
    <t>2. melléklet a 3/2016. (II.16) önkormányzati rendelethez</t>
  </si>
  <si>
    <t>4. melléklet a 3/2016. (II.16) önkormányzati rendelethez</t>
  </si>
  <si>
    <t>5. melléklet a 3/2016. (II.16) önkormányzati rendelethez</t>
  </si>
  <si>
    <t>7. melléklet a 3/2016. (II.16) önkormányzati rendelethez</t>
  </si>
  <si>
    <t>8. melléklet a 3/2016. (II.16) önkormányzati rendelethez</t>
  </si>
  <si>
    <t>9. melléklet a 3/2016. (II.16) önkormányzati rendelethez</t>
  </si>
  <si>
    <t>10. melléklet a 3/2016. (II.16) önkormányzati rendelethez</t>
  </si>
  <si>
    <t>11. melléklet a 3/2016. (II.16) önkormányzati rendelethez</t>
  </si>
  <si>
    <t>12. melléklet a 3/2016. (II.16) önkormányzati rendelethez</t>
  </si>
  <si>
    <t>13. melléklet a 3/2016. (II.16) önkormányzati rendelethez</t>
  </si>
  <si>
    <t>15. melléklet a 3/2016. (II.16) önkormányzati rendelethez</t>
  </si>
  <si>
    <t>16. melléklet a 3/2016. (II.16) önkormányzati rendelethez</t>
  </si>
  <si>
    <t>1. melléklet a 10/2016. (X.2.) önkormányzati rendelethez</t>
  </si>
  <si>
    <t>2. melléklet a 10/2016. (X.2.) önkormányzati rendelethez</t>
  </si>
  <si>
    <t>3. melléklet a 10/2016. (X.2.) önkormányzati rendelethez</t>
  </si>
  <si>
    <t>4. melléklet a 10/2016. (X.2.) önkormányzati rendelethez</t>
  </si>
  <si>
    <t>6. melléklet a 10/2016. (X.2.) önkormányzati rendelethez</t>
  </si>
  <si>
    <t>7. melléklet a 10/2016. (X.2.) önkormányzati rendelethez</t>
  </si>
  <si>
    <t>8. melléklet a 10/2016. (X.2.) önkormányzati rendelethez</t>
  </si>
  <si>
    <t>9. melléklet a 10/2016. (X.2.) önkormányzati rendelethez</t>
  </si>
  <si>
    <t>10. melléklet a 10/2016. (X.2.) önkormányzati rendelethez</t>
  </si>
  <si>
    <t>11. melléklet a 10/2016. (X.2.) önkormányzati rendelethez</t>
  </si>
  <si>
    <t>12. melléklet a 10/2016. (X.2.) önkormányzati rendelethez</t>
  </si>
  <si>
    <t>13. melléklet a 10/2016. (X.2.) önkormányzati rendelethez</t>
  </si>
  <si>
    <t>14. melléklet a 10/2016. (X.2.)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</si>
</sst>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10"/>
      <name val="Bookman Old Style"/>
      <family val="1"/>
    </font>
    <font>
      <sz val="11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164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19" fillId="0" borderId="10" xfId="54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5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0.140625" style="0" customWidth="1"/>
    <col min="5" max="5" width="14.140625" style="0" customWidth="1"/>
    <col min="6" max="6" width="16.8515625" style="0" customWidth="1"/>
    <col min="7" max="7" width="13.28125" style="0" customWidth="1"/>
  </cols>
  <sheetData>
    <row r="1" spans="2:7" ht="15.75">
      <c r="B1" s="18"/>
      <c r="C1" s="92" t="s">
        <v>678</v>
      </c>
      <c r="D1" s="92"/>
      <c r="E1" s="92"/>
      <c r="F1" s="92"/>
      <c r="G1" s="92"/>
    </row>
    <row r="2" spans="2:7" ht="15.75">
      <c r="B2" s="18" t="s">
        <v>665</v>
      </c>
      <c r="C2" s="83"/>
      <c r="D2" s="83"/>
      <c r="E2" s="83"/>
      <c r="F2" s="83"/>
      <c r="G2" s="83"/>
    </row>
    <row r="3" spans="2:7" ht="24" customHeight="1">
      <c r="B3" s="88" t="s">
        <v>523</v>
      </c>
      <c r="C3" s="89"/>
      <c r="D3" s="89"/>
      <c r="E3" s="89"/>
      <c r="F3" s="89"/>
      <c r="G3" s="90"/>
    </row>
    <row r="4" spans="2:9" ht="24" customHeight="1">
      <c r="B4" s="91" t="s">
        <v>232</v>
      </c>
      <c r="C4" s="89"/>
      <c r="D4" s="89"/>
      <c r="E4" s="89"/>
      <c r="F4" s="89"/>
      <c r="G4" s="90"/>
      <c r="I4" s="6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515</v>
      </c>
      <c r="C6" s="18"/>
      <c r="D6" s="18"/>
      <c r="E6" s="18"/>
      <c r="F6" s="18"/>
      <c r="G6" s="18"/>
    </row>
    <row r="7" spans="1:7" ht="63">
      <c r="A7" s="71"/>
      <c r="B7" s="20" t="s">
        <v>525</v>
      </c>
      <c r="C7" s="20" t="s">
        <v>526</v>
      </c>
      <c r="D7" s="72" t="s">
        <v>527</v>
      </c>
      <c r="E7" s="72" t="s">
        <v>528</v>
      </c>
      <c r="F7" s="72" t="s">
        <v>529</v>
      </c>
      <c r="G7" s="73" t="s">
        <v>530</v>
      </c>
    </row>
    <row r="8" spans="1:7" ht="15" customHeight="1">
      <c r="A8" s="71" t="s">
        <v>531</v>
      </c>
      <c r="B8" s="29" t="s">
        <v>233</v>
      </c>
      <c r="C8" s="25" t="s">
        <v>234</v>
      </c>
      <c r="D8" s="22">
        <v>73018</v>
      </c>
      <c r="E8" s="22"/>
      <c r="F8" s="22"/>
      <c r="G8" s="22">
        <v>73018</v>
      </c>
    </row>
    <row r="9" spans="1:7" ht="15" customHeight="1">
      <c r="A9" s="71" t="s">
        <v>532</v>
      </c>
      <c r="B9" s="21" t="s">
        <v>235</v>
      </c>
      <c r="C9" s="25" t="s">
        <v>236</v>
      </c>
      <c r="D9" s="22">
        <v>98048</v>
      </c>
      <c r="E9" s="22"/>
      <c r="F9" s="22"/>
      <c r="G9" s="22">
        <v>98048</v>
      </c>
    </row>
    <row r="10" spans="1:7" ht="15" customHeight="1">
      <c r="A10" s="71" t="s">
        <v>533</v>
      </c>
      <c r="B10" s="21" t="s">
        <v>237</v>
      </c>
      <c r="C10" s="25" t="s">
        <v>238</v>
      </c>
      <c r="D10" s="22">
        <v>73790</v>
      </c>
      <c r="E10" s="22"/>
      <c r="F10" s="22"/>
      <c r="G10" s="22">
        <v>73790</v>
      </c>
    </row>
    <row r="11" spans="1:7" ht="15" customHeight="1">
      <c r="A11" s="71" t="s">
        <v>534</v>
      </c>
      <c r="B11" s="21" t="s">
        <v>239</v>
      </c>
      <c r="C11" s="25" t="s">
        <v>240</v>
      </c>
      <c r="D11" s="22">
        <v>2995</v>
      </c>
      <c r="E11" s="22"/>
      <c r="F11" s="22"/>
      <c r="G11" s="22">
        <v>2995</v>
      </c>
    </row>
    <row r="12" spans="1:7" ht="15" customHeight="1">
      <c r="A12" s="71" t="s">
        <v>535</v>
      </c>
      <c r="B12" s="21" t="s">
        <v>241</v>
      </c>
      <c r="C12" s="25" t="s">
        <v>242</v>
      </c>
      <c r="D12" s="22">
        <v>1207</v>
      </c>
      <c r="E12" s="22"/>
      <c r="F12" s="22"/>
      <c r="G12" s="22">
        <v>1207</v>
      </c>
    </row>
    <row r="13" spans="1:7" ht="15" customHeight="1">
      <c r="A13" s="71" t="s">
        <v>536</v>
      </c>
      <c r="B13" s="21" t="s">
        <v>243</v>
      </c>
      <c r="C13" s="25" t="s">
        <v>244</v>
      </c>
      <c r="D13" s="22"/>
      <c r="E13" s="22"/>
      <c r="F13" s="22"/>
      <c r="G13" s="22"/>
    </row>
    <row r="14" spans="1:7" ht="15" customHeight="1">
      <c r="A14" s="71" t="s">
        <v>537</v>
      </c>
      <c r="B14" s="23" t="s">
        <v>245</v>
      </c>
      <c r="C14" s="24" t="s">
        <v>246</v>
      </c>
      <c r="D14" s="22">
        <v>249058</v>
      </c>
      <c r="E14" s="22"/>
      <c r="F14" s="22"/>
      <c r="G14" s="22">
        <v>249058</v>
      </c>
    </row>
    <row r="15" spans="1:7" ht="15" customHeight="1">
      <c r="A15" s="71" t="s">
        <v>538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1" t="s">
        <v>539</v>
      </c>
      <c r="B16" s="21" t="s">
        <v>249</v>
      </c>
      <c r="C16" s="25" t="s">
        <v>250</v>
      </c>
      <c r="D16" s="22"/>
      <c r="E16" s="22"/>
      <c r="F16" s="22"/>
      <c r="G16" s="22"/>
    </row>
    <row r="17" spans="1:7" ht="15" customHeight="1">
      <c r="A17" s="71" t="s">
        <v>540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1" t="s">
        <v>541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1" t="s">
        <v>542</v>
      </c>
      <c r="B19" s="21" t="s">
        <v>255</v>
      </c>
      <c r="C19" s="25" t="s">
        <v>256</v>
      </c>
      <c r="D19" s="22">
        <v>137302</v>
      </c>
      <c r="E19" s="22"/>
      <c r="F19" s="22"/>
      <c r="G19" s="22">
        <v>137302</v>
      </c>
    </row>
    <row r="20" spans="1:7" ht="15" customHeight="1">
      <c r="A20" s="71" t="s">
        <v>543</v>
      </c>
      <c r="B20" s="23" t="s">
        <v>257</v>
      </c>
      <c r="C20" s="24" t="s">
        <v>258</v>
      </c>
      <c r="D20" s="22">
        <v>386360</v>
      </c>
      <c r="E20" s="22"/>
      <c r="F20" s="22"/>
      <c r="G20" s="22">
        <v>386360</v>
      </c>
    </row>
    <row r="21" spans="1:7" ht="15" customHeight="1">
      <c r="A21" s="71" t="s">
        <v>544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1" t="s">
        <v>545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1" t="s">
        <v>546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1" t="s">
        <v>547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1" t="s">
        <v>548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1" t="s">
        <v>549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1" t="s">
        <v>550</v>
      </c>
      <c r="B27" s="21" t="s">
        <v>514</v>
      </c>
      <c r="C27" s="25" t="s">
        <v>272</v>
      </c>
      <c r="D27" s="22">
        <v>9000</v>
      </c>
      <c r="E27" s="22"/>
      <c r="F27" s="22"/>
      <c r="G27" s="22">
        <v>9000</v>
      </c>
    </row>
    <row r="28" spans="1:7" ht="15" customHeight="1">
      <c r="A28" s="71" t="s">
        <v>551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1" t="s">
        <v>552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1" t="s">
        <v>553</v>
      </c>
      <c r="B30" s="21" t="s">
        <v>277</v>
      </c>
      <c r="C30" s="25" t="s">
        <v>278</v>
      </c>
      <c r="D30" s="22">
        <v>1800</v>
      </c>
      <c r="E30" s="22"/>
      <c r="F30" s="22"/>
      <c r="G30" s="22">
        <v>1800</v>
      </c>
    </row>
    <row r="31" spans="1:7" ht="15" customHeight="1">
      <c r="A31" s="71" t="s">
        <v>554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1" t="s">
        <v>555</v>
      </c>
      <c r="B32" s="23" t="s">
        <v>281</v>
      </c>
      <c r="C32" s="24" t="s">
        <v>282</v>
      </c>
      <c r="D32" s="22">
        <v>10800</v>
      </c>
      <c r="E32" s="22"/>
      <c r="F32" s="22"/>
      <c r="G32" s="22">
        <v>10800</v>
      </c>
    </row>
    <row r="33" spans="1:7" ht="15" customHeight="1">
      <c r="A33" s="71" t="s">
        <v>556</v>
      </c>
      <c r="B33" s="21" t="s">
        <v>283</v>
      </c>
      <c r="C33" s="25" t="s">
        <v>284</v>
      </c>
      <c r="D33" s="22">
        <v>101</v>
      </c>
      <c r="E33" s="22"/>
      <c r="F33" s="22"/>
      <c r="G33" s="22">
        <v>101</v>
      </c>
    </row>
    <row r="34" spans="1:7" ht="15" customHeight="1">
      <c r="A34" s="71" t="s">
        <v>557</v>
      </c>
      <c r="B34" s="23" t="s">
        <v>285</v>
      </c>
      <c r="C34" s="24" t="s">
        <v>286</v>
      </c>
      <c r="D34" s="22">
        <v>10901</v>
      </c>
      <c r="E34" s="22"/>
      <c r="F34" s="22"/>
      <c r="G34" s="22">
        <v>10901</v>
      </c>
    </row>
    <row r="35" spans="1:7" ht="15" customHeight="1">
      <c r="A35" s="71" t="s">
        <v>558</v>
      </c>
      <c r="B35" s="30" t="s">
        <v>287</v>
      </c>
      <c r="C35" s="25" t="s">
        <v>288</v>
      </c>
      <c r="D35" s="22">
        <v>2500</v>
      </c>
      <c r="E35" s="22"/>
      <c r="F35" s="22"/>
      <c r="G35" s="22">
        <v>2500</v>
      </c>
    </row>
    <row r="36" spans="1:7" ht="15" customHeight="1">
      <c r="A36" s="71" t="s">
        <v>559</v>
      </c>
      <c r="B36" s="30" t="s">
        <v>289</v>
      </c>
      <c r="C36" s="25" t="s">
        <v>290</v>
      </c>
      <c r="D36" s="22">
        <v>0</v>
      </c>
      <c r="E36" s="22">
        <v>5000</v>
      </c>
      <c r="F36" s="22"/>
      <c r="G36" s="22">
        <v>5000</v>
      </c>
    </row>
    <row r="37" spans="1:7" ht="15" customHeight="1">
      <c r="A37" s="71" t="s">
        <v>560</v>
      </c>
      <c r="B37" s="30" t="s">
        <v>291</v>
      </c>
      <c r="C37" s="25" t="s">
        <v>292</v>
      </c>
      <c r="D37" s="22">
        <v>353</v>
      </c>
      <c r="E37" s="22"/>
      <c r="F37" s="22"/>
      <c r="G37" s="22">
        <v>353</v>
      </c>
    </row>
    <row r="38" spans="1:7" ht="15" customHeight="1">
      <c r="A38" s="71" t="s">
        <v>561</v>
      </c>
      <c r="B38" s="30" t="s">
        <v>293</v>
      </c>
      <c r="C38" s="25" t="s">
        <v>294</v>
      </c>
      <c r="D38" s="22">
        <v>4000</v>
      </c>
      <c r="E38" s="22"/>
      <c r="F38" s="22"/>
      <c r="G38" s="22">
        <v>4000</v>
      </c>
    </row>
    <row r="39" spans="1:7" ht="15" customHeight="1">
      <c r="A39" s="71" t="s">
        <v>562</v>
      </c>
      <c r="B39" s="30" t="s">
        <v>295</v>
      </c>
      <c r="C39" s="25" t="s">
        <v>296</v>
      </c>
      <c r="D39" s="22">
        <v>3000</v>
      </c>
      <c r="E39" s="22"/>
      <c r="F39" s="22"/>
      <c r="G39" s="22">
        <v>3000</v>
      </c>
    </row>
    <row r="40" spans="1:7" ht="15" customHeight="1">
      <c r="A40" s="71" t="s">
        <v>563</v>
      </c>
      <c r="B40" s="30" t="s">
        <v>297</v>
      </c>
      <c r="C40" s="25" t="s">
        <v>298</v>
      </c>
      <c r="D40" s="22">
        <v>2565</v>
      </c>
      <c r="E40" s="22"/>
      <c r="F40" s="22"/>
      <c r="G40" s="22">
        <v>2565</v>
      </c>
    </row>
    <row r="41" spans="1:7" ht="15" customHeight="1">
      <c r="A41" s="71" t="s">
        <v>564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1" t="s">
        <v>565</v>
      </c>
      <c r="B42" s="30" t="s">
        <v>301</v>
      </c>
      <c r="C42" s="25" t="s">
        <v>302</v>
      </c>
      <c r="D42" s="22"/>
      <c r="E42" s="22"/>
      <c r="F42" s="22"/>
      <c r="G42" s="22"/>
    </row>
    <row r="43" spans="1:7" ht="15" customHeight="1">
      <c r="A43" s="71" t="s">
        <v>566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1" t="s">
        <v>567</v>
      </c>
      <c r="B44" s="30" t="s">
        <v>305</v>
      </c>
      <c r="C44" s="25" t="s">
        <v>306</v>
      </c>
      <c r="D44" s="22">
        <v>39</v>
      </c>
      <c r="E44" s="22"/>
      <c r="F44" s="22"/>
      <c r="G44" s="22">
        <v>39</v>
      </c>
    </row>
    <row r="45" spans="1:7" ht="15" customHeight="1">
      <c r="A45" s="71" t="s">
        <v>568</v>
      </c>
      <c r="B45" s="31" t="s">
        <v>307</v>
      </c>
      <c r="C45" s="24" t="s">
        <v>308</v>
      </c>
      <c r="D45" s="22">
        <v>12457</v>
      </c>
      <c r="E45" s="22">
        <v>5000</v>
      </c>
      <c r="F45" s="22"/>
      <c r="G45" s="22">
        <v>17457</v>
      </c>
    </row>
    <row r="46" spans="1:7" ht="15" customHeight="1">
      <c r="A46" s="71" t="s">
        <v>569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1" t="s">
        <v>570</v>
      </c>
      <c r="B47" s="21" t="s">
        <v>311</v>
      </c>
      <c r="C47" s="25" t="s">
        <v>312</v>
      </c>
      <c r="D47" s="22"/>
      <c r="E47" s="22"/>
      <c r="F47" s="22"/>
      <c r="G47" s="22"/>
    </row>
    <row r="48" spans="1:7" ht="15" customHeight="1">
      <c r="A48" s="71" t="s">
        <v>571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1" t="s">
        <v>572</v>
      </c>
      <c r="B49" s="23" t="s">
        <v>315</v>
      </c>
      <c r="C49" s="24" t="s">
        <v>316</v>
      </c>
      <c r="D49" s="22"/>
      <c r="E49" s="22"/>
      <c r="F49" s="22"/>
      <c r="G49" s="22"/>
    </row>
    <row r="50" spans="1:7" ht="15" customHeight="1">
      <c r="A50" s="71" t="s">
        <v>573</v>
      </c>
      <c r="B50" s="32" t="s">
        <v>137</v>
      </c>
      <c r="C50" s="33"/>
      <c r="D50" s="22">
        <v>409718</v>
      </c>
      <c r="E50" s="22">
        <v>5000</v>
      </c>
      <c r="F50" s="22"/>
      <c r="G50" s="22">
        <v>414718</v>
      </c>
    </row>
    <row r="51" spans="1:7" ht="15" customHeight="1">
      <c r="A51" s="71" t="s">
        <v>574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1" t="s">
        <v>575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1" t="s">
        <v>576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1" t="s">
        <v>577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1" t="s">
        <v>578</v>
      </c>
      <c r="B55" s="21" t="s">
        <v>325</v>
      </c>
      <c r="C55" s="25" t="s">
        <v>326</v>
      </c>
      <c r="D55" s="22"/>
      <c r="E55" s="22"/>
      <c r="F55" s="22"/>
      <c r="G55" s="22"/>
    </row>
    <row r="56" spans="1:7" ht="15" customHeight="1">
      <c r="A56" s="71" t="s">
        <v>579</v>
      </c>
      <c r="B56" s="23" t="s">
        <v>327</v>
      </c>
      <c r="C56" s="24" t="s">
        <v>328</v>
      </c>
      <c r="D56" s="22"/>
      <c r="E56" s="22"/>
      <c r="F56" s="22"/>
      <c r="G56" s="22"/>
    </row>
    <row r="57" spans="1:7" ht="15" customHeight="1">
      <c r="A57" s="71" t="s">
        <v>580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1" t="s">
        <v>581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1" t="s">
        <v>582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1" t="s">
        <v>583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1" t="s">
        <v>584</v>
      </c>
      <c r="B61" s="30" t="s">
        <v>337</v>
      </c>
      <c r="C61" s="25" t="s">
        <v>338</v>
      </c>
      <c r="D61" s="22"/>
      <c r="E61" s="22"/>
      <c r="F61" s="22"/>
      <c r="G61" s="22"/>
    </row>
    <row r="62" spans="1:7" ht="15" customHeight="1">
      <c r="A62" s="71" t="s">
        <v>585</v>
      </c>
      <c r="B62" s="23" t="s">
        <v>339</v>
      </c>
      <c r="C62" s="24" t="s">
        <v>340</v>
      </c>
      <c r="D62" s="22"/>
      <c r="E62" s="22"/>
      <c r="F62" s="22"/>
      <c r="G62" s="22"/>
    </row>
    <row r="63" spans="1:7" ht="15" customHeight="1">
      <c r="A63" s="71" t="s">
        <v>586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1" t="s">
        <v>587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1" t="s">
        <v>588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1" t="s">
        <v>589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" customHeight="1">
      <c r="A67" s="71" t="s">
        <v>590</v>
      </c>
      <c r="B67" s="32" t="s">
        <v>182</v>
      </c>
      <c r="C67" s="33"/>
      <c r="D67" s="22"/>
      <c r="E67" s="22"/>
      <c r="F67" s="22"/>
      <c r="G67" s="22"/>
    </row>
    <row r="68" spans="1:7" ht="15.75">
      <c r="A68" s="71" t="s">
        <v>591</v>
      </c>
      <c r="B68" s="34" t="s">
        <v>349</v>
      </c>
      <c r="C68" s="35" t="s">
        <v>350</v>
      </c>
      <c r="D68" s="22">
        <v>409718</v>
      </c>
      <c r="E68" s="22">
        <v>5000</v>
      </c>
      <c r="F68" s="22"/>
      <c r="G68" s="22">
        <v>414718</v>
      </c>
    </row>
    <row r="69" spans="1:7" ht="15.75">
      <c r="A69" s="71" t="s">
        <v>592</v>
      </c>
      <c r="B69" s="36" t="s">
        <v>351</v>
      </c>
      <c r="C69" s="37"/>
      <c r="D69" s="67">
        <v>426510</v>
      </c>
      <c r="E69" s="22">
        <v>5000</v>
      </c>
      <c r="F69" s="22"/>
      <c r="G69" s="68">
        <v>431510</v>
      </c>
    </row>
    <row r="70" spans="1:7" ht="15.75">
      <c r="A70" s="71" t="s">
        <v>593</v>
      </c>
      <c r="B70" s="36" t="s">
        <v>352</v>
      </c>
      <c r="C70" s="37"/>
      <c r="D70" s="67">
        <v>22965</v>
      </c>
      <c r="E70" s="22"/>
      <c r="F70" s="22"/>
      <c r="G70" s="68">
        <v>22965</v>
      </c>
    </row>
    <row r="71" spans="1:7" ht="15.75">
      <c r="A71" s="71" t="s">
        <v>594</v>
      </c>
      <c r="B71" s="38" t="s">
        <v>353</v>
      </c>
      <c r="C71" s="21" t="s">
        <v>354</v>
      </c>
      <c r="D71" s="22"/>
      <c r="E71" s="22"/>
      <c r="F71" s="22"/>
      <c r="G71" s="68"/>
    </row>
    <row r="72" spans="1:7" ht="15.75">
      <c r="A72" s="71" t="s">
        <v>595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1" t="s">
        <v>596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1" t="s">
        <v>597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1" t="s">
        <v>598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1" t="s">
        <v>599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1" t="s">
        <v>600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1" t="s">
        <v>601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1" t="s">
        <v>602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1" t="s">
        <v>603</v>
      </c>
      <c r="B80" s="21" t="s">
        <v>371</v>
      </c>
      <c r="C80" s="21" t="s">
        <v>372</v>
      </c>
      <c r="D80" s="22">
        <v>16792</v>
      </c>
      <c r="E80" s="22"/>
      <c r="F80" s="22"/>
      <c r="G80" s="22">
        <v>16792</v>
      </c>
    </row>
    <row r="81" spans="1:7" ht="15.75">
      <c r="A81" s="71" t="s">
        <v>604</v>
      </c>
      <c r="B81" s="21" t="s">
        <v>373</v>
      </c>
      <c r="C81" s="21" t="s">
        <v>372</v>
      </c>
      <c r="D81" s="22">
        <v>22965</v>
      </c>
      <c r="E81" s="22"/>
      <c r="F81" s="22"/>
      <c r="G81" s="22">
        <v>22965</v>
      </c>
    </row>
    <row r="82" spans="1:7" ht="15.75">
      <c r="A82" s="71" t="s">
        <v>605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1" t="s">
        <v>606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1" t="s">
        <v>607</v>
      </c>
      <c r="B84" s="23" t="s">
        <v>377</v>
      </c>
      <c r="C84" s="23" t="s">
        <v>378</v>
      </c>
      <c r="D84" s="22">
        <v>39757</v>
      </c>
      <c r="E84" s="22"/>
      <c r="F84" s="22"/>
      <c r="G84" s="22">
        <v>39757</v>
      </c>
    </row>
    <row r="85" spans="1:7" ht="15.75">
      <c r="A85" s="71" t="s">
        <v>608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1" t="s">
        <v>609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1" t="s">
        <v>610</v>
      </c>
      <c r="B87" s="38" t="s">
        <v>383</v>
      </c>
      <c r="C87" s="21" t="s">
        <v>384</v>
      </c>
      <c r="D87" s="22"/>
      <c r="E87" s="22"/>
      <c r="F87" s="22"/>
      <c r="G87" s="22"/>
    </row>
    <row r="88" spans="1:7" ht="15.75">
      <c r="A88" s="71" t="s">
        <v>611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1" t="s">
        <v>612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1" t="s">
        <v>613</v>
      </c>
      <c r="B90" s="31" t="s">
        <v>389</v>
      </c>
      <c r="C90" s="23" t="s">
        <v>390</v>
      </c>
      <c r="D90" s="22">
        <f>SUM(D84:D89)</f>
        <v>39757</v>
      </c>
      <c r="E90" s="22"/>
      <c r="F90" s="22"/>
      <c r="G90" s="22">
        <f>SUM(G84:G89)</f>
        <v>39757</v>
      </c>
    </row>
    <row r="91" spans="1:7" ht="15.75">
      <c r="A91" s="71" t="s">
        <v>614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1" t="s">
        <v>615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1" t="s">
        <v>616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1" t="s">
        <v>617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1" t="s">
        <v>618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1" t="s">
        <v>619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1" t="s">
        <v>620</v>
      </c>
      <c r="B97" s="40" t="s">
        <v>403</v>
      </c>
      <c r="C97" s="41" t="s">
        <v>404</v>
      </c>
      <c r="D97" s="22">
        <f>SUM(D90:D96)</f>
        <v>39757</v>
      </c>
      <c r="E97" s="22"/>
      <c r="F97" s="22"/>
      <c r="G97" s="22">
        <f>SUM(G90:G96)</f>
        <v>39757</v>
      </c>
    </row>
    <row r="98" spans="1:8" ht="15.75">
      <c r="A98" s="71" t="s">
        <v>621</v>
      </c>
      <c r="B98" s="42" t="s">
        <v>405</v>
      </c>
      <c r="C98" s="43"/>
      <c r="D98" s="22">
        <f>SUM(D20,D34,D45,D49,D56,D62,D66,D97)</f>
        <v>449475</v>
      </c>
      <c r="E98" s="22">
        <v>5000</v>
      </c>
      <c r="F98" s="22"/>
      <c r="G98" s="22">
        <v>454475</v>
      </c>
      <c r="H98" t="s">
        <v>522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85" zoomScaleNormal="85" zoomScalePageLayoutView="0" workbookViewId="0" topLeftCell="A1">
      <selection activeCell="C2" sqref="C2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6.7109375" style="0" customWidth="1"/>
    <col min="7" max="7" width="14.00390625" style="0" customWidth="1"/>
  </cols>
  <sheetData>
    <row r="1" spans="2:7" ht="15.75">
      <c r="B1" s="18"/>
      <c r="C1" s="92" t="s">
        <v>686</v>
      </c>
      <c r="D1" s="94"/>
      <c r="E1" s="94"/>
      <c r="F1" s="94"/>
      <c r="G1" s="94"/>
    </row>
    <row r="2" spans="2:7" ht="15.75">
      <c r="B2" s="18" t="s">
        <v>673</v>
      </c>
      <c r="C2" s="83"/>
      <c r="D2" s="84"/>
      <c r="E2" s="84"/>
      <c r="F2" s="84"/>
      <c r="G2" s="84"/>
    </row>
    <row r="3" spans="2:7" ht="24" customHeight="1">
      <c r="B3" s="88" t="s">
        <v>523</v>
      </c>
      <c r="C3" s="89"/>
      <c r="D3" s="89"/>
      <c r="E3" s="89"/>
      <c r="F3" s="89"/>
      <c r="G3" s="90"/>
    </row>
    <row r="4" spans="2:9" ht="24" customHeight="1">
      <c r="B4" s="91" t="s">
        <v>232</v>
      </c>
      <c r="C4" s="89"/>
      <c r="D4" s="89"/>
      <c r="E4" s="89"/>
      <c r="F4" s="89"/>
      <c r="G4" s="90"/>
      <c r="I4" s="6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1</v>
      </c>
      <c r="C6" s="18"/>
      <c r="D6" s="18"/>
      <c r="E6" s="18"/>
      <c r="F6" s="18"/>
      <c r="G6" s="18"/>
    </row>
    <row r="7" spans="2:7" ht="63">
      <c r="B7" s="74" t="s">
        <v>525</v>
      </c>
      <c r="C7" s="74" t="s">
        <v>526</v>
      </c>
      <c r="D7" s="75" t="s">
        <v>527</v>
      </c>
      <c r="E7" s="75" t="s">
        <v>528</v>
      </c>
      <c r="F7" s="75" t="s">
        <v>660</v>
      </c>
      <c r="G7" s="76" t="s">
        <v>530</v>
      </c>
    </row>
    <row r="8" spans="1:7" ht="15" customHeight="1">
      <c r="A8" s="71" t="s">
        <v>531</v>
      </c>
      <c r="B8" s="29" t="s">
        <v>233</v>
      </c>
      <c r="C8" s="25" t="s">
        <v>234</v>
      </c>
      <c r="D8" s="22">
        <v>73018</v>
      </c>
      <c r="E8" s="22"/>
      <c r="F8" s="22"/>
      <c r="G8" s="22">
        <v>73018</v>
      </c>
    </row>
    <row r="9" spans="1:7" ht="15" customHeight="1">
      <c r="A9" s="71" t="s">
        <v>532</v>
      </c>
      <c r="B9" s="21" t="s">
        <v>235</v>
      </c>
      <c r="C9" s="25" t="s">
        <v>236</v>
      </c>
      <c r="D9" s="22">
        <v>98048</v>
      </c>
      <c r="E9" s="22"/>
      <c r="F9" s="22"/>
      <c r="G9" s="22">
        <v>98048</v>
      </c>
    </row>
    <row r="10" spans="1:7" ht="15" customHeight="1">
      <c r="A10" s="71" t="s">
        <v>533</v>
      </c>
      <c r="B10" s="21" t="s">
        <v>237</v>
      </c>
      <c r="C10" s="25" t="s">
        <v>238</v>
      </c>
      <c r="D10" s="22">
        <v>73790</v>
      </c>
      <c r="E10" s="22"/>
      <c r="F10" s="22"/>
      <c r="G10" s="22">
        <v>73790</v>
      </c>
    </row>
    <row r="11" spans="1:7" ht="15" customHeight="1">
      <c r="A11" s="71" t="s">
        <v>534</v>
      </c>
      <c r="B11" s="21" t="s">
        <v>239</v>
      </c>
      <c r="C11" s="25" t="s">
        <v>240</v>
      </c>
      <c r="D11" s="22">
        <v>2995</v>
      </c>
      <c r="E11" s="22"/>
      <c r="F11" s="22"/>
      <c r="G11" s="22">
        <v>2995</v>
      </c>
    </row>
    <row r="12" spans="1:7" ht="15" customHeight="1">
      <c r="A12" s="71" t="s">
        <v>535</v>
      </c>
      <c r="B12" s="21" t="s">
        <v>241</v>
      </c>
      <c r="C12" s="25" t="s">
        <v>242</v>
      </c>
      <c r="D12" s="22">
        <v>1207</v>
      </c>
      <c r="E12" s="22"/>
      <c r="F12" s="22"/>
      <c r="G12" s="22">
        <v>1207</v>
      </c>
    </row>
    <row r="13" spans="1:7" ht="15" customHeight="1">
      <c r="A13" s="71" t="s">
        <v>536</v>
      </c>
      <c r="B13" s="21" t="s">
        <v>243</v>
      </c>
      <c r="C13" s="25" t="s">
        <v>244</v>
      </c>
      <c r="D13" s="22"/>
      <c r="E13" s="22"/>
      <c r="F13" s="22"/>
      <c r="G13" s="22"/>
    </row>
    <row r="14" spans="1:7" ht="15" customHeight="1">
      <c r="A14" s="71" t="s">
        <v>537</v>
      </c>
      <c r="B14" s="23" t="s">
        <v>245</v>
      </c>
      <c r="C14" s="24" t="s">
        <v>246</v>
      </c>
      <c r="D14" s="22">
        <f>SUM(D8:D13)</f>
        <v>249058</v>
      </c>
      <c r="E14" s="22"/>
      <c r="F14" s="22"/>
      <c r="G14" s="22">
        <f>SUM(G8:G13)</f>
        <v>249058</v>
      </c>
    </row>
    <row r="15" spans="1:7" ht="15" customHeight="1">
      <c r="A15" s="71" t="s">
        <v>538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1" t="s">
        <v>539</v>
      </c>
      <c r="B16" s="21" t="s">
        <v>249</v>
      </c>
      <c r="C16" s="25" t="s">
        <v>250</v>
      </c>
      <c r="D16" s="22"/>
      <c r="E16" s="22"/>
      <c r="F16" s="22"/>
      <c r="G16" s="22"/>
    </row>
    <row r="17" spans="1:7" ht="15" customHeight="1">
      <c r="A17" s="71" t="s">
        <v>540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1" t="s">
        <v>541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1" t="s">
        <v>542</v>
      </c>
      <c r="B19" s="21" t="s">
        <v>255</v>
      </c>
      <c r="C19" s="25" t="s">
        <v>256</v>
      </c>
      <c r="D19" s="22">
        <v>137302</v>
      </c>
      <c r="E19" s="22"/>
      <c r="F19" s="22"/>
      <c r="G19" s="22">
        <v>137302</v>
      </c>
    </row>
    <row r="20" spans="1:7" ht="15" customHeight="1">
      <c r="A20" s="71" t="s">
        <v>543</v>
      </c>
      <c r="B20" s="23" t="s">
        <v>257</v>
      </c>
      <c r="C20" s="24" t="s">
        <v>258</v>
      </c>
      <c r="D20" s="22">
        <f>SUM(D14,D19)</f>
        <v>386360</v>
      </c>
      <c r="E20" s="22"/>
      <c r="F20" s="22"/>
      <c r="G20" s="22">
        <f>SUM(G14,G19)</f>
        <v>386360</v>
      </c>
    </row>
    <row r="21" spans="1:7" ht="15" customHeight="1">
      <c r="A21" s="71" t="s">
        <v>544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1" t="s">
        <v>545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1" t="s">
        <v>546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1" t="s">
        <v>547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1" t="s">
        <v>548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1" t="s">
        <v>549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1" t="s">
        <v>550</v>
      </c>
      <c r="B27" s="21" t="s">
        <v>271</v>
      </c>
      <c r="C27" s="25" t="s">
        <v>272</v>
      </c>
      <c r="D27" s="22">
        <v>9000</v>
      </c>
      <c r="E27" s="22"/>
      <c r="F27" s="22"/>
      <c r="G27" s="22">
        <v>9000</v>
      </c>
    </row>
    <row r="28" spans="1:7" ht="15" customHeight="1">
      <c r="A28" s="71" t="s">
        <v>551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1" t="s">
        <v>552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1" t="s">
        <v>553</v>
      </c>
      <c r="B30" s="21" t="s">
        <v>277</v>
      </c>
      <c r="C30" s="25" t="s">
        <v>278</v>
      </c>
      <c r="D30" s="22">
        <v>1800</v>
      </c>
      <c r="E30" s="22"/>
      <c r="F30" s="22"/>
      <c r="G30" s="22">
        <v>1800</v>
      </c>
    </row>
    <row r="31" spans="1:7" ht="15" customHeight="1">
      <c r="A31" s="71" t="s">
        <v>554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1" t="s">
        <v>555</v>
      </c>
      <c r="B32" s="23" t="s">
        <v>281</v>
      </c>
      <c r="C32" s="24" t="s">
        <v>282</v>
      </c>
      <c r="D32" s="22">
        <f>SUM(D27:D31)</f>
        <v>10800</v>
      </c>
      <c r="E32" s="22"/>
      <c r="F32" s="22"/>
      <c r="G32" s="22">
        <v>10800</v>
      </c>
    </row>
    <row r="33" spans="1:7" ht="15" customHeight="1">
      <c r="A33" s="71" t="s">
        <v>556</v>
      </c>
      <c r="B33" s="21" t="s">
        <v>283</v>
      </c>
      <c r="C33" s="25" t="s">
        <v>284</v>
      </c>
      <c r="D33" s="22">
        <v>41</v>
      </c>
      <c r="E33" s="22"/>
      <c r="F33" s="22"/>
      <c r="G33" s="22">
        <v>41</v>
      </c>
    </row>
    <row r="34" spans="1:7" ht="15" customHeight="1">
      <c r="A34" s="71" t="s">
        <v>557</v>
      </c>
      <c r="B34" s="23" t="s">
        <v>285</v>
      </c>
      <c r="C34" s="24" t="s">
        <v>286</v>
      </c>
      <c r="D34" s="22">
        <f>SUM(D23,D24,D25,D26,D32,D33)</f>
        <v>10841</v>
      </c>
      <c r="E34" s="22"/>
      <c r="F34" s="22"/>
      <c r="G34" s="22">
        <f>SUM(G23,G24,G25,G26,G32,G33)</f>
        <v>10841</v>
      </c>
    </row>
    <row r="35" spans="1:7" ht="15" customHeight="1">
      <c r="A35" s="71" t="s">
        <v>558</v>
      </c>
      <c r="B35" s="30" t="s">
        <v>287</v>
      </c>
      <c r="C35" s="25" t="s">
        <v>288</v>
      </c>
      <c r="D35" s="22">
        <v>2500</v>
      </c>
      <c r="E35" s="22"/>
      <c r="F35" s="22"/>
      <c r="G35" s="22">
        <v>2500</v>
      </c>
    </row>
    <row r="36" spans="1:7" ht="15" customHeight="1">
      <c r="A36" s="71" t="s">
        <v>559</v>
      </c>
      <c r="B36" s="30" t="s">
        <v>289</v>
      </c>
      <c r="C36" s="25" t="s">
        <v>290</v>
      </c>
      <c r="D36" s="22"/>
      <c r="E36" s="22">
        <v>5000</v>
      </c>
      <c r="F36" s="22"/>
      <c r="G36" s="22">
        <v>5000</v>
      </c>
    </row>
    <row r="37" spans="1:7" ht="15" customHeight="1">
      <c r="A37" s="71" t="s">
        <v>560</v>
      </c>
      <c r="B37" s="30" t="s">
        <v>291</v>
      </c>
      <c r="C37" s="25" t="s">
        <v>292</v>
      </c>
      <c r="D37" s="22">
        <v>353</v>
      </c>
      <c r="E37" s="22"/>
      <c r="F37" s="22"/>
      <c r="G37" s="22">
        <v>353</v>
      </c>
    </row>
    <row r="38" spans="1:7" ht="15" customHeight="1">
      <c r="A38" s="71" t="s">
        <v>561</v>
      </c>
      <c r="B38" s="30" t="s">
        <v>293</v>
      </c>
      <c r="C38" s="25" t="s">
        <v>294</v>
      </c>
      <c r="D38" s="22">
        <v>4000</v>
      </c>
      <c r="E38" s="22"/>
      <c r="F38" s="22"/>
      <c r="G38" s="22">
        <v>4000</v>
      </c>
    </row>
    <row r="39" spans="1:7" ht="15" customHeight="1">
      <c r="A39" s="71" t="s">
        <v>562</v>
      </c>
      <c r="B39" s="30" t="s">
        <v>295</v>
      </c>
      <c r="C39" s="25" t="s">
        <v>296</v>
      </c>
      <c r="D39" s="22"/>
      <c r="E39" s="22"/>
      <c r="F39" s="22"/>
      <c r="G39" s="22"/>
    </row>
    <row r="40" spans="1:7" ht="15" customHeight="1">
      <c r="A40" s="71" t="s">
        <v>563</v>
      </c>
      <c r="B40" s="30" t="s">
        <v>297</v>
      </c>
      <c r="C40" s="25" t="s">
        <v>298</v>
      </c>
      <c r="D40" s="22">
        <v>1755</v>
      </c>
      <c r="E40" s="22"/>
      <c r="F40" s="22"/>
      <c r="G40" s="22">
        <v>1755</v>
      </c>
    </row>
    <row r="41" spans="1:7" ht="15" customHeight="1">
      <c r="A41" s="71" t="s">
        <v>564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1" t="s">
        <v>565</v>
      </c>
      <c r="B42" s="30" t="s">
        <v>301</v>
      </c>
      <c r="C42" s="25" t="s">
        <v>302</v>
      </c>
      <c r="D42" s="22"/>
      <c r="E42" s="22"/>
      <c r="F42" s="22"/>
      <c r="G42" s="22"/>
    </row>
    <row r="43" spans="1:7" ht="15" customHeight="1">
      <c r="A43" s="71" t="s">
        <v>566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1" t="s">
        <v>567</v>
      </c>
      <c r="B44" s="30" t="s">
        <v>305</v>
      </c>
      <c r="C44" s="25" t="s">
        <v>306</v>
      </c>
      <c r="D44" s="22">
        <v>24</v>
      </c>
      <c r="E44" s="22"/>
      <c r="F44" s="22"/>
      <c r="G44" s="22">
        <v>24</v>
      </c>
    </row>
    <row r="45" spans="1:7" ht="15" customHeight="1">
      <c r="A45" s="71" t="s">
        <v>568</v>
      </c>
      <c r="B45" s="31" t="s">
        <v>307</v>
      </c>
      <c r="C45" s="24" t="s">
        <v>308</v>
      </c>
      <c r="D45" s="22">
        <f>SUM(D35:D44)</f>
        <v>8632</v>
      </c>
      <c r="E45" s="22">
        <v>5000</v>
      </c>
      <c r="F45" s="22"/>
      <c r="G45" s="22">
        <v>13632</v>
      </c>
    </row>
    <row r="46" spans="1:7" ht="15" customHeight="1">
      <c r="A46" s="71" t="s">
        <v>569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1" t="s">
        <v>570</v>
      </c>
      <c r="B47" s="21" t="s">
        <v>311</v>
      </c>
      <c r="C47" s="25" t="s">
        <v>312</v>
      </c>
      <c r="D47" s="22"/>
      <c r="E47" s="22"/>
      <c r="F47" s="22"/>
      <c r="G47" s="22"/>
    </row>
    <row r="48" spans="1:7" ht="15" customHeight="1">
      <c r="A48" s="71" t="s">
        <v>571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1" t="s">
        <v>572</v>
      </c>
      <c r="B49" s="23" t="s">
        <v>315</v>
      </c>
      <c r="C49" s="24" t="s">
        <v>316</v>
      </c>
      <c r="D49" s="22"/>
      <c r="E49" s="22"/>
      <c r="F49" s="22"/>
      <c r="G49" s="22"/>
    </row>
    <row r="50" spans="1:7" ht="15" customHeight="1">
      <c r="A50" s="71" t="s">
        <v>573</v>
      </c>
      <c r="B50" s="32" t="s">
        <v>137</v>
      </c>
      <c r="C50" s="33"/>
      <c r="D50" s="22">
        <v>405833</v>
      </c>
      <c r="E50" s="22">
        <v>5000</v>
      </c>
      <c r="F50" s="22"/>
      <c r="G50" s="22">
        <v>410833</v>
      </c>
    </row>
    <row r="51" spans="1:7" ht="15" customHeight="1">
      <c r="A51" s="71" t="s">
        <v>574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1" t="s">
        <v>575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1" t="s">
        <v>576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1" t="s">
        <v>577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1" t="s">
        <v>578</v>
      </c>
      <c r="B55" s="21" t="s">
        <v>325</v>
      </c>
      <c r="C55" s="25" t="s">
        <v>326</v>
      </c>
      <c r="D55" s="22"/>
      <c r="E55" s="22"/>
      <c r="F55" s="22"/>
      <c r="G55" s="22"/>
    </row>
    <row r="56" spans="1:7" ht="15" customHeight="1">
      <c r="A56" s="71" t="s">
        <v>579</v>
      </c>
      <c r="B56" s="23" t="s">
        <v>327</v>
      </c>
      <c r="C56" s="24" t="s">
        <v>328</v>
      </c>
      <c r="D56" s="22">
        <f>SUM(D51:D55)</f>
        <v>0</v>
      </c>
      <c r="E56" s="22"/>
      <c r="F56" s="22"/>
      <c r="G56" s="22"/>
    </row>
    <row r="57" spans="1:7" ht="15" customHeight="1">
      <c r="A57" s="71" t="s">
        <v>580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1" t="s">
        <v>581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1" t="s">
        <v>582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1" t="s">
        <v>583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1" t="s">
        <v>584</v>
      </c>
      <c r="B61" s="30" t="s">
        <v>337</v>
      </c>
      <c r="C61" s="25" t="s">
        <v>338</v>
      </c>
      <c r="D61" s="22"/>
      <c r="E61" s="22"/>
      <c r="F61" s="22"/>
      <c r="G61" s="22"/>
    </row>
    <row r="62" spans="1:7" ht="15" customHeight="1">
      <c r="A62" s="71" t="s">
        <v>585</v>
      </c>
      <c r="B62" s="23" t="s">
        <v>339</v>
      </c>
      <c r="C62" s="24" t="s">
        <v>340</v>
      </c>
      <c r="D62" s="22"/>
      <c r="E62" s="22"/>
      <c r="F62" s="22"/>
      <c r="G62" s="22"/>
    </row>
    <row r="63" spans="1:7" ht="15" customHeight="1">
      <c r="A63" s="71" t="s">
        <v>586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1" t="s">
        <v>587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1" t="s">
        <v>588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1" t="s">
        <v>589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" customHeight="1">
      <c r="A67" s="71" t="s">
        <v>590</v>
      </c>
      <c r="B67" s="32" t="s">
        <v>182</v>
      </c>
      <c r="C67" s="33"/>
      <c r="D67" s="22"/>
      <c r="E67" s="22"/>
      <c r="F67" s="22"/>
      <c r="G67" s="22"/>
    </row>
    <row r="68" spans="1:7" ht="15.75">
      <c r="A68" s="71" t="s">
        <v>591</v>
      </c>
      <c r="B68" s="34" t="s">
        <v>349</v>
      </c>
      <c r="C68" s="35" t="s">
        <v>350</v>
      </c>
      <c r="D68" s="22">
        <v>405833</v>
      </c>
      <c r="E68" s="22">
        <v>5000</v>
      </c>
      <c r="F68" s="22"/>
      <c r="G68" s="22">
        <f>SUM(H21,G20,G34,G45,G49,G56,G62,G66)</f>
        <v>410833</v>
      </c>
    </row>
    <row r="69" spans="1:7" ht="15.75">
      <c r="A69" s="71" t="s">
        <v>592</v>
      </c>
      <c r="B69" s="36" t="s">
        <v>351</v>
      </c>
      <c r="C69" s="37"/>
      <c r="D69" s="22">
        <v>422221</v>
      </c>
      <c r="E69" s="22">
        <v>5000</v>
      </c>
      <c r="F69" s="22"/>
      <c r="G69" s="22">
        <v>427221</v>
      </c>
    </row>
    <row r="70" spans="1:7" ht="15.75">
      <c r="A70" s="71" t="s">
        <v>593</v>
      </c>
      <c r="B70" s="36" t="s">
        <v>352</v>
      </c>
      <c r="C70" s="37"/>
      <c r="D70" s="22">
        <v>22965</v>
      </c>
      <c r="E70" s="22">
        <v>0</v>
      </c>
      <c r="F70" s="22"/>
      <c r="G70" s="22">
        <v>22965</v>
      </c>
    </row>
    <row r="71" spans="1:7" ht="15.75">
      <c r="A71" s="71" t="s">
        <v>594</v>
      </c>
      <c r="B71" s="38" t="s">
        <v>353</v>
      </c>
      <c r="C71" s="21" t="s">
        <v>354</v>
      </c>
      <c r="D71" s="22"/>
      <c r="E71" s="22"/>
      <c r="F71" s="22"/>
      <c r="G71" s="22"/>
    </row>
    <row r="72" spans="1:7" ht="15.75">
      <c r="A72" s="71" t="s">
        <v>595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1" t="s">
        <v>596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1" t="s">
        <v>597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1" t="s">
        <v>598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1" t="s">
        <v>599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1" t="s">
        <v>600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1" t="s">
        <v>601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1" t="s">
        <v>602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1" t="s">
        <v>603</v>
      </c>
      <c r="B80" s="21" t="s">
        <v>371</v>
      </c>
      <c r="C80" s="21" t="s">
        <v>372</v>
      </c>
      <c r="D80" s="22">
        <v>16388</v>
      </c>
      <c r="E80" s="22"/>
      <c r="F80" s="22"/>
      <c r="G80" s="22">
        <v>16388</v>
      </c>
    </row>
    <row r="81" spans="1:7" ht="15.75">
      <c r="A81" s="71" t="s">
        <v>604</v>
      </c>
      <c r="B81" s="21" t="s">
        <v>373</v>
      </c>
      <c r="C81" s="21" t="s">
        <v>372</v>
      </c>
      <c r="D81" s="22">
        <v>22965</v>
      </c>
      <c r="E81" s="22"/>
      <c r="F81" s="22"/>
      <c r="G81" s="22">
        <v>22965</v>
      </c>
    </row>
    <row r="82" spans="1:7" ht="15.75">
      <c r="A82" s="71" t="s">
        <v>605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1" t="s">
        <v>606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1" t="s">
        <v>607</v>
      </c>
      <c r="B84" s="23" t="s">
        <v>377</v>
      </c>
      <c r="C84" s="23" t="s">
        <v>378</v>
      </c>
      <c r="D84" s="22">
        <f>SUM(D80:D83)</f>
        <v>39353</v>
      </c>
      <c r="E84" s="22"/>
      <c r="F84" s="22"/>
      <c r="G84" s="22">
        <v>39353</v>
      </c>
    </row>
    <row r="85" spans="1:7" ht="15.75">
      <c r="A85" s="71" t="s">
        <v>608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1" t="s">
        <v>609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1" t="s">
        <v>610</v>
      </c>
      <c r="B87" s="38" t="s">
        <v>383</v>
      </c>
      <c r="C87" s="21" t="s">
        <v>384</v>
      </c>
      <c r="D87" s="22"/>
      <c r="E87" s="22"/>
      <c r="F87" s="22"/>
      <c r="G87" s="22"/>
    </row>
    <row r="88" spans="1:7" ht="15.75">
      <c r="A88" s="71" t="s">
        <v>611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1" t="s">
        <v>612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1" t="s">
        <v>613</v>
      </c>
      <c r="B90" s="31" t="s">
        <v>389</v>
      </c>
      <c r="C90" s="23" t="s">
        <v>390</v>
      </c>
      <c r="D90" s="22"/>
      <c r="E90" s="22"/>
      <c r="F90" s="22"/>
      <c r="G90" s="22"/>
    </row>
    <row r="91" spans="1:7" ht="15.75">
      <c r="A91" s="71" t="s">
        <v>614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1" t="s">
        <v>615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1" t="s">
        <v>616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1" t="s">
        <v>617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1" t="s">
        <v>618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1" t="s">
        <v>619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1" t="s">
        <v>620</v>
      </c>
      <c r="B97" s="40" t="s">
        <v>403</v>
      </c>
      <c r="C97" s="41" t="s">
        <v>404</v>
      </c>
      <c r="D97" s="22">
        <f>SUM(D74,D79,D84,D95,D96)</f>
        <v>39353</v>
      </c>
      <c r="E97" s="22"/>
      <c r="F97" s="22"/>
      <c r="G97" s="22">
        <f>SUM(G74,G79,G84,G95,G96)</f>
        <v>39353</v>
      </c>
    </row>
    <row r="98" spans="1:7" ht="15.75">
      <c r="A98" s="71" t="s">
        <v>621</v>
      </c>
      <c r="B98" s="42" t="s">
        <v>405</v>
      </c>
      <c r="C98" s="43"/>
      <c r="D98" s="22">
        <v>445186</v>
      </c>
      <c r="E98" s="22">
        <f>SUM(E20,E34,E45,E49,E56,E62,E66,E97)</f>
        <v>5000</v>
      </c>
      <c r="F98" s="22"/>
      <c r="G98" s="22">
        <v>450186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57421875" style="0" customWidth="1"/>
  </cols>
  <sheetData>
    <row r="1" spans="2:7" ht="15.75">
      <c r="B1" s="18"/>
      <c r="C1" s="18"/>
      <c r="D1" s="92" t="s">
        <v>687</v>
      </c>
      <c r="E1" s="92"/>
      <c r="F1" s="92"/>
      <c r="G1" s="92"/>
    </row>
    <row r="2" spans="2:7" ht="15.75">
      <c r="B2" s="18" t="s">
        <v>674</v>
      </c>
      <c r="C2" s="18"/>
      <c r="D2" s="83"/>
      <c r="E2" s="83"/>
      <c r="F2" s="83"/>
      <c r="G2" s="83"/>
    </row>
    <row r="3" spans="2:7" ht="21" customHeight="1">
      <c r="B3" s="88" t="s">
        <v>523</v>
      </c>
      <c r="C3" s="89"/>
      <c r="D3" s="89"/>
      <c r="E3" s="89"/>
      <c r="F3" s="89"/>
      <c r="G3" s="90"/>
    </row>
    <row r="4" spans="2:7" ht="18.75" customHeight="1">
      <c r="B4" s="91" t="s">
        <v>0</v>
      </c>
      <c r="C4" s="89"/>
      <c r="D4" s="89"/>
      <c r="E4" s="89"/>
      <c r="F4" s="89"/>
      <c r="G4" s="90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1</v>
      </c>
      <c r="C6" s="18"/>
      <c r="D6" s="18"/>
      <c r="E6" s="18"/>
      <c r="F6" s="18"/>
      <c r="G6" s="18"/>
    </row>
    <row r="7" spans="2:7" ht="63">
      <c r="B7" s="74" t="s">
        <v>525</v>
      </c>
      <c r="C7" s="74" t="s">
        <v>526</v>
      </c>
      <c r="D7" s="75" t="s">
        <v>527</v>
      </c>
      <c r="E7" s="75" t="s">
        <v>528</v>
      </c>
      <c r="F7" s="75" t="s">
        <v>660</v>
      </c>
      <c r="G7" s="76" t="s">
        <v>530</v>
      </c>
    </row>
    <row r="8" spans="1:7" ht="15.75">
      <c r="A8" s="71" t="s">
        <v>531</v>
      </c>
      <c r="B8" s="44" t="s">
        <v>2</v>
      </c>
      <c r="C8" s="45" t="s">
        <v>3</v>
      </c>
      <c r="D8" s="46">
        <v>106474</v>
      </c>
      <c r="E8" s="46"/>
      <c r="F8" s="46"/>
      <c r="G8" s="46">
        <v>106474</v>
      </c>
    </row>
    <row r="9" spans="1:7" ht="15.75">
      <c r="A9" s="71" t="s">
        <v>532</v>
      </c>
      <c r="B9" s="44" t="s">
        <v>4</v>
      </c>
      <c r="C9" s="47" t="s">
        <v>5</v>
      </c>
      <c r="D9" s="46">
        <v>1366</v>
      </c>
      <c r="E9" s="46"/>
      <c r="F9" s="46"/>
      <c r="G9" s="46">
        <v>1366</v>
      </c>
    </row>
    <row r="10" spans="1:7" ht="15.75">
      <c r="A10" s="71" t="s">
        <v>533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15.75">
      <c r="A11" s="71" t="s">
        <v>534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.75">
      <c r="A12" s="71" t="s">
        <v>535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5.75">
      <c r="A13" s="71" t="s">
        <v>536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5.75">
      <c r="A14" s="71" t="s">
        <v>537</v>
      </c>
      <c r="B14" s="29" t="s">
        <v>14</v>
      </c>
      <c r="C14" s="47" t="s">
        <v>15</v>
      </c>
      <c r="D14" s="46">
        <v>1284</v>
      </c>
      <c r="E14" s="46"/>
      <c r="F14" s="46"/>
      <c r="G14" s="46">
        <v>1284</v>
      </c>
    </row>
    <row r="15" spans="1:7" ht="15.75">
      <c r="A15" s="71" t="s">
        <v>538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15.75">
      <c r="A16" s="71" t="s">
        <v>539</v>
      </c>
      <c r="B16" s="21" t="s">
        <v>18</v>
      </c>
      <c r="C16" s="47" t="s">
        <v>19</v>
      </c>
      <c r="D16" s="46"/>
      <c r="E16" s="46"/>
      <c r="F16" s="46"/>
      <c r="G16" s="46"/>
    </row>
    <row r="17" spans="1:7" ht="15.75">
      <c r="A17" s="71" t="s">
        <v>540</v>
      </c>
      <c r="B17" s="21" t="s">
        <v>20</v>
      </c>
      <c r="C17" s="47" t="s">
        <v>21</v>
      </c>
      <c r="D17" s="46"/>
      <c r="E17" s="46"/>
      <c r="F17" s="46"/>
      <c r="G17" s="46"/>
    </row>
    <row r="18" spans="1:7" ht="15.75">
      <c r="A18" s="71" t="s">
        <v>541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>
      <c r="A19" s="71" t="s">
        <v>542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5.75">
      <c r="A20" s="71" t="s">
        <v>543</v>
      </c>
      <c r="B20" s="21" t="s">
        <v>26</v>
      </c>
      <c r="C20" s="47" t="s">
        <v>27</v>
      </c>
      <c r="D20" s="46">
        <v>379</v>
      </c>
      <c r="E20" s="46"/>
      <c r="F20" s="46"/>
      <c r="G20" s="46">
        <v>379</v>
      </c>
    </row>
    <row r="21" spans="1:7" ht="15.75">
      <c r="A21" s="71" t="s">
        <v>544</v>
      </c>
      <c r="B21" s="48" t="s">
        <v>28</v>
      </c>
      <c r="C21" s="49" t="s">
        <v>29</v>
      </c>
      <c r="D21" s="46">
        <v>109503</v>
      </c>
      <c r="E21" s="46"/>
      <c r="F21" s="46"/>
      <c r="G21" s="46">
        <v>109503</v>
      </c>
    </row>
    <row r="22" spans="1:7" ht="15.75">
      <c r="A22" s="71" t="s">
        <v>545</v>
      </c>
      <c r="B22" s="21" t="s">
        <v>30</v>
      </c>
      <c r="C22" s="47" t="s">
        <v>31</v>
      </c>
      <c r="D22" s="46">
        <v>13967</v>
      </c>
      <c r="E22" s="46"/>
      <c r="F22" s="46"/>
      <c r="G22" s="46">
        <v>13967</v>
      </c>
    </row>
    <row r="23" spans="1:7" ht="15.75">
      <c r="A23" s="71" t="s">
        <v>546</v>
      </c>
      <c r="B23" s="21" t="s">
        <v>32</v>
      </c>
      <c r="C23" s="47" t="s">
        <v>33</v>
      </c>
      <c r="D23" s="46">
        <v>1552</v>
      </c>
      <c r="E23" s="46"/>
      <c r="F23" s="46"/>
      <c r="G23" s="46">
        <v>1552</v>
      </c>
    </row>
    <row r="24" spans="1:7" ht="15.75">
      <c r="A24" s="71" t="s">
        <v>547</v>
      </c>
      <c r="B24" s="25" t="s">
        <v>34</v>
      </c>
      <c r="C24" s="47" t="s">
        <v>35</v>
      </c>
      <c r="D24" s="46">
        <v>1601</v>
      </c>
      <c r="E24" s="46"/>
      <c r="F24" s="46"/>
      <c r="G24" s="46">
        <v>1601</v>
      </c>
    </row>
    <row r="25" spans="1:7" ht="15.75">
      <c r="A25" s="71" t="s">
        <v>548</v>
      </c>
      <c r="B25" s="23" t="s">
        <v>36</v>
      </c>
      <c r="C25" s="49" t="s">
        <v>37</v>
      </c>
      <c r="D25" s="46">
        <f>SUM(D22:D24)</f>
        <v>17120</v>
      </c>
      <c r="E25" s="46"/>
      <c r="F25" s="46"/>
      <c r="G25" s="46">
        <v>17120</v>
      </c>
    </row>
    <row r="26" spans="1:7" ht="15.75">
      <c r="A26" s="71" t="s">
        <v>549</v>
      </c>
      <c r="B26" s="48" t="s">
        <v>38</v>
      </c>
      <c r="C26" s="49" t="s">
        <v>39</v>
      </c>
      <c r="D26" s="46">
        <v>126623</v>
      </c>
      <c r="E26" s="46"/>
      <c r="F26" s="46"/>
      <c r="G26" s="46">
        <v>126623</v>
      </c>
    </row>
    <row r="27" spans="1:7" ht="15.75">
      <c r="A27" s="71" t="s">
        <v>550</v>
      </c>
      <c r="B27" s="23" t="s">
        <v>40</v>
      </c>
      <c r="C27" s="49" t="s">
        <v>41</v>
      </c>
      <c r="D27" s="46">
        <v>20778</v>
      </c>
      <c r="E27" s="46"/>
      <c r="F27" s="46"/>
      <c r="G27" s="46">
        <v>20778</v>
      </c>
    </row>
    <row r="28" spans="1:7" ht="15.75">
      <c r="A28" s="71" t="s">
        <v>551</v>
      </c>
      <c r="B28" s="21" t="s">
        <v>42</v>
      </c>
      <c r="C28" s="47" t="s">
        <v>43</v>
      </c>
      <c r="D28" s="46"/>
      <c r="E28" s="46"/>
      <c r="F28" s="46"/>
      <c r="G28" s="46"/>
    </row>
    <row r="29" spans="1:7" ht="15.75">
      <c r="A29" s="71" t="s">
        <v>552</v>
      </c>
      <c r="B29" s="21" t="s">
        <v>44</v>
      </c>
      <c r="C29" s="47" t="s">
        <v>45</v>
      </c>
      <c r="D29" s="46">
        <v>14396</v>
      </c>
      <c r="E29" s="46"/>
      <c r="F29" s="46"/>
      <c r="G29" s="46">
        <v>14396</v>
      </c>
    </row>
    <row r="30" spans="1:7" ht="15.75">
      <c r="A30" s="71" t="s">
        <v>553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5.75">
      <c r="A31" s="71" t="s">
        <v>554</v>
      </c>
      <c r="B31" s="23" t="s">
        <v>48</v>
      </c>
      <c r="C31" s="49" t="s">
        <v>49</v>
      </c>
      <c r="D31" s="46">
        <f>SUM(D28:D30)</f>
        <v>14396</v>
      </c>
      <c r="E31" s="46"/>
      <c r="F31" s="46"/>
      <c r="G31" s="46">
        <v>14396</v>
      </c>
    </row>
    <row r="32" spans="1:7" ht="15.75">
      <c r="A32" s="71" t="s">
        <v>555</v>
      </c>
      <c r="B32" s="21" t="s">
        <v>50</v>
      </c>
      <c r="C32" s="47" t="s">
        <v>51</v>
      </c>
      <c r="D32" s="46">
        <v>384</v>
      </c>
      <c r="E32" s="46"/>
      <c r="F32" s="46"/>
      <c r="G32" s="46">
        <v>384</v>
      </c>
    </row>
    <row r="33" spans="1:7" ht="15.75">
      <c r="A33" s="71" t="s">
        <v>556</v>
      </c>
      <c r="B33" s="21" t="s">
        <v>52</v>
      </c>
      <c r="C33" s="47" t="s">
        <v>53</v>
      </c>
      <c r="D33" s="46">
        <v>565</v>
      </c>
      <c r="E33" s="46"/>
      <c r="F33" s="46"/>
      <c r="G33" s="46">
        <v>565</v>
      </c>
    </row>
    <row r="34" spans="1:7" ht="15" customHeight="1">
      <c r="A34" s="71" t="s">
        <v>557</v>
      </c>
      <c r="B34" s="23" t="s">
        <v>54</v>
      </c>
      <c r="C34" s="49" t="s">
        <v>55</v>
      </c>
      <c r="D34" s="46">
        <f>SUM(D32:D33)</f>
        <v>949</v>
      </c>
      <c r="E34" s="46"/>
      <c r="F34" s="46"/>
      <c r="G34" s="46">
        <v>949</v>
      </c>
    </row>
    <row r="35" spans="1:7" ht="15.75">
      <c r="A35" s="71" t="s">
        <v>558</v>
      </c>
      <c r="B35" s="21" t="s">
        <v>56</v>
      </c>
      <c r="C35" s="47" t="s">
        <v>57</v>
      </c>
      <c r="D35" s="46">
        <v>6761</v>
      </c>
      <c r="E35" s="46"/>
      <c r="F35" s="46"/>
      <c r="G35" s="46">
        <v>6761</v>
      </c>
    </row>
    <row r="36" spans="1:7" ht="15.75">
      <c r="A36" s="71" t="s">
        <v>559</v>
      </c>
      <c r="B36" s="21" t="s">
        <v>58</v>
      </c>
      <c r="C36" s="47" t="s">
        <v>59</v>
      </c>
      <c r="D36" s="46">
        <v>2747</v>
      </c>
      <c r="E36" s="46"/>
      <c r="F36" s="46"/>
      <c r="G36" s="46">
        <v>2747</v>
      </c>
    </row>
    <row r="37" spans="1:7" ht="15.75">
      <c r="A37" s="71" t="s">
        <v>560</v>
      </c>
      <c r="B37" s="21" t="s">
        <v>60</v>
      </c>
      <c r="C37" s="47" t="s">
        <v>61</v>
      </c>
      <c r="D37" s="46">
        <v>393</v>
      </c>
      <c r="E37" s="46"/>
      <c r="F37" s="46"/>
      <c r="G37" s="46">
        <v>393</v>
      </c>
    </row>
    <row r="38" spans="1:7" ht="15.75">
      <c r="A38" s="71" t="s">
        <v>561</v>
      </c>
      <c r="B38" s="21" t="s">
        <v>62</v>
      </c>
      <c r="C38" s="47" t="s">
        <v>63</v>
      </c>
      <c r="D38" s="46">
        <v>7300</v>
      </c>
      <c r="E38" s="46"/>
      <c r="F38" s="46"/>
      <c r="G38" s="46">
        <v>7300</v>
      </c>
    </row>
    <row r="39" spans="1:7" ht="15.75">
      <c r="A39" s="71" t="s">
        <v>562</v>
      </c>
      <c r="B39" s="50" t="s">
        <v>64</v>
      </c>
      <c r="C39" s="47" t="s">
        <v>65</v>
      </c>
      <c r="D39" s="46">
        <v>379</v>
      </c>
      <c r="E39" s="46"/>
      <c r="F39" s="46"/>
      <c r="G39" s="46">
        <v>379</v>
      </c>
    </row>
    <row r="40" spans="1:7" ht="15.75">
      <c r="A40" s="71" t="s">
        <v>563</v>
      </c>
      <c r="B40" s="25" t="s">
        <v>66</v>
      </c>
      <c r="C40" s="47" t="s">
        <v>67</v>
      </c>
      <c r="D40" s="46"/>
      <c r="E40" s="46"/>
      <c r="F40" s="46"/>
      <c r="G40" s="46"/>
    </row>
    <row r="41" spans="1:7" ht="15.75">
      <c r="A41" s="71" t="s">
        <v>564</v>
      </c>
      <c r="B41" s="21" t="s">
        <v>68</v>
      </c>
      <c r="C41" s="47" t="s">
        <v>69</v>
      </c>
      <c r="D41" s="46">
        <v>8653</v>
      </c>
      <c r="E41" s="46"/>
      <c r="F41" s="46"/>
      <c r="G41" s="46">
        <v>8653</v>
      </c>
    </row>
    <row r="42" spans="1:7" ht="15.75">
      <c r="A42" s="71" t="s">
        <v>565</v>
      </c>
      <c r="B42" s="23" t="s">
        <v>70</v>
      </c>
      <c r="C42" s="49" t="s">
        <v>71</v>
      </c>
      <c r="D42" s="46">
        <v>26233</v>
      </c>
      <c r="E42" s="46"/>
      <c r="F42" s="46"/>
      <c r="G42" s="46">
        <v>26233</v>
      </c>
    </row>
    <row r="43" spans="1:7" ht="15.75">
      <c r="A43" s="71" t="s">
        <v>566</v>
      </c>
      <c r="B43" s="21" t="s">
        <v>72</v>
      </c>
      <c r="C43" s="47" t="s">
        <v>73</v>
      </c>
      <c r="D43" s="46">
        <v>38</v>
      </c>
      <c r="E43" s="46"/>
      <c r="F43" s="46"/>
      <c r="G43" s="46">
        <v>38</v>
      </c>
    </row>
    <row r="44" spans="1:7" ht="15.75">
      <c r="A44" s="71" t="s">
        <v>567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15.75">
      <c r="A45" s="71" t="s">
        <v>568</v>
      </c>
      <c r="B45" s="23" t="s">
        <v>76</v>
      </c>
      <c r="C45" s="49" t="s">
        <v>77</v>
      </c>
      <c r="D45" s="46">
        <v>38</v>
      </c>
      <c r="E45" s="46"/>
      <c r="F45" s="46"/>
      <c r="G45" s="46">
        <v>38</v>
      </c>
    </row>
    <row r="46" spans="1:7" ht="15.75">
      <c r="A46" s="71" t="s">
        <v>569</v>
      </c>
      <c r="B46" s="21" t="s">
        <v>78</v>
      </c>
      <c r="C46" s="47" t="s">
        <v>79</v>
      </c>
      <c r="D46" s="46">
        <v>10188</v>
      </c>
      <c r="E46" s="46"/>
      <c r="F46" s="46"/>
      <c r="G46" s="46">
        <v>10188</v>
      </c>
    </row>
    <row r="47" spans="1:7" ht="15.75">
      <c r="A47" s="71" t="s">
        <v>570</v>
      </c>
      <c r="B47" s="21" t="s">
        <v>80</v>
      </c>
      <c r="C47" s="47" t="s">
        <v>81</v>
      </c>
      <c r="D47" s="46">
        <v>1755</v>
      </c>
      <c r="E47" s="46"/>
      <c r="F47" s="46"/>
      <c r="G47" s="46">
        <v>1755</v>
      </c>
    </row>
    <row r="48" spans="1:7" ht="15.75">
      <c r="A48" s="71" t="s">
        <v>571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15.75">
      <c r="A49" s="71" t="s">
        <v>572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.75">
      <c r="A50" s="71" t="s">
        <v>573</v>
      </c>
      <c r="B50" s="21" t="s">
        <v>86</v>
      </c>
      <c r="C50" s="47" t="s">
        <v>87</v>
      </c>
      <c r="D50" s="46">
        <v>1962</v>
      </c>
      <c r="E50" s="46"/>
      <c r="F50" s="46"/>
      <c r="G50" s="46">
        <v>1962</v>
      </c>
    </row>
    <row r="51" spans="1:7" ht="15.75">
      <c r="A51" s="71" t="s">
        <v>574</v>
      </c>
      <c r="B51" s="23" t="s">
        <v>88</v>
      </c>
      <c r="C51" s="49" t="s">
        <v>89</v>
      </c>
      <c r="D51" s="46">
        <v>13905</v>
      </c>
      <c r="E51" s="46"/>
      <c r="F51" s="46"/>
      <c r="G51" s="46">
        <v>13905</v>
      </c>
    </row>
    <row r="52" spans="1:7" ht="15.75">
      <c r="A52" s="71" t="s">
        <v>575</v>
      </c>
      <c r="B52" s="23" t="s">
        <v>90</v>
      </c>
      <c r="C52" s="49" t="s">
        <v>91</v>
      </c>
      <c r="D52" s="46">
        <f>SUM(D31,D34,D42,D45,D51)</f>
        <v>55521</v>
      </c>
      <c r="E52" s="46"/>
      <c r="F52" s="46"/>
      <c r="G52" s="46">
        <v>55521</v>
      </c>
    </row>
    <row r="53" spans="1:7" ht="15.75">
      <c r="A53" s="71" t="s">
        <v>576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5.75">
      <c r="A54" s="71" t="s">
        <v>577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5.75">
      <c r="A55" s="71" t="s">
        <v>578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15.75">
      <c r="A56" s="71" t="s">
        <v>579</v>
      </c>
      <c r="B56" s="51" t="s">
        <v>98</v>
      </c>
      <c r="C56" s="47" t="s">
        <v>99</v>
      </c>
      <c r="D56" s="46">
        <v>283</v>
      </c>
      <c r="E56" s="46"/>
      <c r="F56" s="46"/>
      <c r="G56" s="46">
        <v>283</v>
      </c>
    </row>
    <row r="57" spans="1:7" ht="15.75">
      <c r="A57" s="71" t="s">
        <v>580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5.75">
      <c r="A58" s="71" t="s">
        <v>581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.75">
      <c r="A59" s="71" t="s">
        <v>582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5.75">
      <c r="A60" s="71" t="s">
        <v>583</v>
      </c>
      <c r="B60" s="30" t="s">
        <v>106</v>
      </c>
      <c r="C60" s="47" t="s">
        <v>107</v>
      </c>
      <c r="D60" s="46">
        <v>28986</v>
      </c>
      <c r="E60" s="46"/>
      <c r="F60" s="46"/>
      <c r="G60" s="46">
        <v>28986</v>
      </c>
    </row>
    <row r="61" spans="1:7" ht="15.75">
      <c r="A61" s="71" t="s">
        <v>584</v>
      </c>
      <c r="B61" s="31" t="s">
        <v>108</v>
      </c>
      <c r="C61" s="49" t="s">
        <v>109</v>
      </c>
      <c r="D61" s="46">
        <f>SUM(D53:D60)</f>
        <v>29269</v>
      </c>
      <c r="E61" s="46"/>
      <c r="F61" s="46"/>
      <c r="G61" s="46">
        <f>SUM(G53:G60)</f>
        <v>29269</v>
      </c>
    </row>
    <row r="62" spans="1:7" ht="15.75">
      <c r="A62" s="71" t="s">
        <v>585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5.75">
      <c r="A63" s="71" t="s">
        <v>586</v>
      </c>
      <c r="B63" s="52" t="s">
        <v>112</v>
      </c>
      <c r="C63" s="47" t="s">
        <v>113</v>
      </c>
      <c r="D63" s="46">
        <v>3639</v>
      </c>
      <c r="E63" s="46"/>
      <c r="F63" s="46"/>
      <c r="G63" s="46">
        <v>3639</v>
      </c>
    </row>
    <row r="64" spans="1:7" ht="15.75">
      <c r="A64" s="71" t="s">
        <v>587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15.75">
      <c r="A65" s="71" t="s">
        <v>588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15.75">
      <c r="A66" s="71" t="s">
        <v>589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15.75">
      <c r="A67" s="71" t="s">
        <v>590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15.75">
      <c r="A68" s="71" t="s">
        <v>591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15.75">
      <c r="A69" s="71" t="s">
        <v>592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15.75">
      <c r="A70" s="71" t="s">
        <v>593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1" t="s">
        <v>594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15.75">
      <c r="A72" s="71" t="s">
        <v>595</v>
      </c>
      <c r="B72" s="52" t="s">
        <v>130</v>
      </c>
      <c r="C72" s="47" t="s">
        <v>133</v>
      </c>
      <c r="D72" s="46"/>
      <c r="E72" s="46">
        <v>1675</v>
      </c>
      <c r="F72" s="46"/>
      <c r="G72" s="46">
        <v>1675</v>
      </c>
    </row>
    <row r="73" spans="1:7" ht="15.75">
      <c r="A73" s="71" t="s">
        <v>596</v>
      </c>
      <c r="B73" s="53" t="s">
        <v>132</v>
      </c>
      <c r="C73" s="47" t="s">
        <v>521</v>
      </c>
      <c r="D73" s="46">
        <v>4528</v>
      </c>
      <c r="E73" s="46"/>
      <c r="F73" s="46"/>
      <c r="G73" s="46">
        <v>4528</v>
      </c>
    </row>
    <row r="74" spans="1:7" ht="15.75">
      <c r="A74" s="71" t="s">
        <v>597</v>
      </c>
      <c r="B74" s="53" t="s">
        <v>134</v>
      </c>
      <c r="C74" s="47" t="s">
        <v>521</v>
      </c>
      <c r="D74" s="46"/>
      <c r="E74" s="46"/>
      <c r="F74" s="46"/>
      <c r="G74" s="46"/>
    </row>
    <row r="75" spans="1:7" ht="15.75">
      <c r="A75" s="71" t="s">
        <v>598</v>
      </c>
      <c r="B75" s="31" t="s">
        <v>135</v>
      </c>
      <c r="C75" s="49" t="s">
        <v>136</v>
      </c>
      <c r="D75" s="46">
        <v>8167</v>
      </c>
      <c r="E75" s="46">
        <f>SUM(E62:E74)</f>
        <v>1675</v>
      </c>
      <c r="F75" s="46"/>
      <c r="G75" s="46">
        <v>9842</v>
      </c>
    </row>
    <row r="76" spans="1:7" ht="15.75">
      <c r="A76" s="71" t="s">
        <v>599</v>
      </c>
      <c r="B76" s="32" t="s">
        <v>137</v>
      </c>
      <c r="C76" s="49"/>
      <c r="D76" s="46">
        <v>240358</v>
      </c>
      <c r="E76" s="46">
        <v>1675</v>
      </c>
      <c r="F76" s="46"/>
      <c r="G76" s="22">
        <v>242033</v>
      </c>
    </row>
    <row r="77" spans="1:7" ht="15.75">
      <c r="A77" s="71" t="s">
        <v>600</v>
      </c>
      <c r="B77" s="54" t="s">
        <v>138</v>
      </c>
      <c r="C77" s="47" t="s">
        <v>139</v>
      </c>
      <c r="D77" s="46"/>
      <c r="E77" s="46"/>
      <c r="F77" s="46"/>
      <c r="G77" s="22"/>
    </row>
    <row r="78" spans="1:7" ht="15.75">
      <c r="A78" s="71" t="s">
        <v>601</v>
      </c>
      <c r="B78" s="54" t="s">
        <v>140</v>
      </c>
      <c r="C78" s="47" t="s">
        <v>141</v>
      </c>
      <c r="D78" s="46">
        <v>3451</v>
      </c>
      <c r="E78" s="46"/>
      <c r="F78" s="46"/>
      <c r="G78" s="22">
        <v>3451</v>
      </c>
    </row>
    <row r="79" spans="1:7" ht="15.75">
      <c r="A79" s="71" t="s">
        <v>602</v>
      </c>
      <c r="B79" s="54" t="s">
        <v>142</v>
      </c>
      <c r="C79" s="47" t="s">
        <v>143</v>
      </c>
      <c r="D79" s="46">
        <v>163</v>
      </c>
      <c r="E79" s="46"/>
      <c r="F79" s="46"/>
      <c r="G79" s="22">
        <v>163</v>
      </c>
    </row>
    <row r="80" spans="1:7" ht="15.75">
      <c r="A80" s="71" t="s">
        <v>603</v>
      </c>
      <c r="B80" s="54" t="s">
        <v>144</v>
      </c>
      <c r="C80" s="47" t="s">
        <v>145</v>
      </c>
      <c r="D80" s="46">
        <v>3404</v>
      </c>
      <c r="E80" s="46"/>
      <c r="F80" s="46"/>
      <c r="G80" s="46">
        <v>3404</v>
      </c>
    </row>
    <row r="81" spans="1:7" ht="15.75">
      <c r="A81" s="71" t="s">
        <v>604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1" t="s">
        <v>605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1" t="s">
        <v>606</v>
      </c>
      <c r="B83" s="25" t="s">
        <v>150</v>
      </c>
      <c r="C83" s="47" t="s">
        <v>151</v>
      </c>
      <c r="D83" s="46">
        <v>1677</v>
      </c>
      <c r="E83" s="46"/>
      <c r="F83" s="46"/>
      <c r="G83" s="46">
        <v>1677</v>
      </c>
    </row>
    <row r="84" spans="1:7" ht="15.75">
      <c r="A84" s="71" t="s">
        <v>607</v>
      </c>
      <c r="B84" s="24" t="s">
        <v>152</v>
      </c>
      <c r="C84" s="49" t="s">
        <v>153</v>
      </c>
      <c r="D84" s="46">
        <f>SUM(D77:D83)</f>
        <v>8695</v>
      </c>
      <c r="E84" s="46"/>
      <c r="F84" s="46"/>
      <c r="G84" s="46">
        <v>8965</v>
      </c>
    </row>
    <row r="85" spans="1:7" ht="15.75">
      <c r="A85" s="71" t="s">
        <v>608</v>
      </c>
      <c r="B85" s="30" t="s">
        <v>154</v>
      </c>
      <c r="C85" s="47" t="s">
        <v>155</v>
      </c>
      <c r="D85" s="46">
        <v>11151</v>
      </c>
      <c r="E85" s="46"/>
      <c r="F85" s="46"/>
      <c r="G85" s="46">
        <v>11151</v>
      </c>
    </row>
    <row r="86" spans="1:7" ht="15.75">
      <c r="A86" s="71" t="s">
        <v>609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15.75">
      <c r="A87" s="71" t="s">
        <v>610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15.75">
      <c r="A88" s="71" t="s">
        <v>611</v>
      </c>
      <c r="B88" s="30" t="s">
        <v>160</v>
      </c>
      <c r="C88" s="47" t="s">
        <v>161</v>
      </c>
      <c r="D88" s="46">
        <v>3119</v>
      </c>
      <c r="E88" s="46"/>
      <c r="F88" s="46"/>
      <c r="G88" s="46">
        <v>3119</v>
      </c>
    </row>
    <row r="89" spans="1:7" ht="15.75">
      <c r="A89" s="71" t="s">
        <v>612</v>
      </c>
      <c r="B89" s="31" t="s">
        <v>162</v>
      </c>
      <c r="C89" s="49" t="s">
        <v>163</v>
      </c>
      <c r="D89" s="46">
        <v>14270</v>
      </c>
      <c r="E89" s="46"/>
      <c r="F89" s="46"/>
      <c r="G89" s="46">
        <v>14270</v>
      </c>
    </row>
    <row r="90" spans="1:7" ht="15.75">
      <c r="A90" s="71" t="s">
        <v>613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15.75">
      <c r="A91" s="71" t="s">
        <v>614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15.75">
      <c r="A92" s="71" t="s">
        <v>615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15.75">
      <c r="A93" s="71" t="s">
        <v>616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15.75">
      <c r="A94" s="71" t="s">
        <v>617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15.75">
      <c r="A95" s="71" t="s">
        <v>618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15.75">
      <c r="A96" s="71" t="s">
        <v>619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15.75">
      <c r="A97" s="71" t="s">
        <v>620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15.75">
      <c r="A98" s="71" t="s">
        <v>621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1" t="s">
        <v>622</v>
      </c>
      <c r="B99" s="32" t="s">
        <v>182</v>
      </c>
      <c r="C99" s="49"/>
      <c r="D99" s="46">
        <v>22965</v>
      </c>
      <c r="E99" s="46"/>
      <c r="F99" s="46"/>
      <c r="G99" s="46">
        <v>22965</v>
      </c>
    </row>
    <row r="100" spans="1:7" ht="15.75">
      <c r="A100" s="71" t="s">
        <v>623</v>
      </c>
      <c r="B100" s="35" t="s">
        <v>183</v>
      </c>
      <c r="C100" s="55" t="s">
        <v>184</v>
      </c>
      <c r="D100" s="46">
        <f>SUM(D26,D27,D52,D61,D75,D84,D89,D98)</f>
        <v>263323</v>
      </c>
      <c r="E100" s="46">
        <v>1675</v>
      </c>
      <c r="F100" s="46"/>
      <c r="G100" s="46">
        <v>264998</v>
      </c>
    </row>
    <row r="101" spans="1:26" ht="15.75">
      <c r="A101" s="71" t="s">
        <v>624</v>
      </c>
      <c r="B101" s="30" t="s">
        <v>185</v>
      </c>
      <c r="C101" s="21" t="s">
        <v>186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1" t="s">
        <v>625</v>
      </c>
      <c r="B102" s="30" t="s">
        <v>187</v>
      </c>
      <c r="C102" s="21" t="s">
        <v>188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1" t="s">
        <v>626</v>
      </c>
      <c r="B103" s="30" t="s">
        <v>189</v>
      </c>
      <c r="C103" s="21" t="s">
        <v>190</v>
      </c>
      <c r="D103" s="30"/>
      <c r="E103" s="30"/>
      <c r="F103" s="30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1" t="s">
        <v>627</v>
      </c>
      <c r="B104" s="31" t="s">
        <v>191</v>
      </c>
      <c r="C104" s="23" t="s">
        <v>192</v>
      </c>
      <c r="D104" s="31"/>
      <c r="E104" s="31"/>
      <c r="F104" s="31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1" t="s">
        <v>628</v>
      </c>
      <c r="B105" s="38" t="s">
        <v>193</v>
      </c>
      <c r="C105" s="21" t="s">
        <v>194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1" t="s">
        <v>629</v>
      </c>
      <c r="B106" s="38" t="s">
        <v>195</v>
      </c>
      <c r="C106" s="21" t="s">
        <v>196</v>
      </c>
      <c r="D106" s="38"/>
      <c r="E106" s="38"/>
      <c r="F106" s="38"/>
      <c r="G106" s="3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1" t="s">
        <v>630</v>
      </c>
      <c r="B107" s="30" t="s">
        <v>197</v>
      </c>
      <c r="C107" s="21" t="s">
        <v>198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1" t="s">
        <v>631</v>
      </c>
      <c r="B108" s="30" t="s">
        <v>199</v>
      </c>
      <c r="C108" s="21" t="s">
        <v>200</v>
      </c>
      <c r="D108" s="30"/>
      <c r="E108" s="30"/>
      <c r="F108" s="30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1" t="s">
        <v>632</v>
      </c>
      <c r="B109" s="39" t="s">
        <v>201</v>
      </c>
      <c r="C109" s="23" t="s">
        <v>202</v>
      </c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1" t="s">
        <v>633</v>
      </c>
      <c r="B110" s="38" t="s">
        <v>203</v>
      </c>
      <c r="C110" s="21" t="s">
        <v>204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1" t="s">
        <v>634</v>
      </c>
      <c r="B111" s="38" t="s">
        <v>205</v>
      </c>
      <c r="C111" s="21" t="s">
        <v>206</v>
      </c>
      <c r="D111" s="65">
        <v>8106</v>
      </c>
      <c r="E111" s="38"/>
      <c r="F111" s="38"/>
      <c r="G111" s="65">
        <v>8106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1" t="s">
        <v>635</v>
      </c>
      <c r="B112" s="39" t="s">
        <v>207</v>
      </c>
      <c r="C112" s="23" t="s">
        <v>208</v>
      </c>
      <c r="D112" s="65">
        <v>177082</v>
      </c>
      <c r="E112" s="38"/>
      <c r="F112" s="38"/>
      <c r="G112" s="65">
        <v>177082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1" t="s">
        <v>636</v>
      </c>
      <c r="B113" s="38" t="s">
        <v>209</v>
      </c>
      <c r="C113" s="21" t="s">
        <v>210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1" t="s">
        <v>637</v>
      </c>
      <c r="B114" s="38" t="s">
        <v>211</v>
      </c>
      <c r="C114" s="21" t="s">
        <v>212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1" t="s">
        <v>638</v>
      </c>
      <c r="B115" s="38" t="s">
        <v>213</v>
      </c>
      <c r="C115" s="21" t="s">
        <v>214</v>
      </c>
      <c r="D115" s="38"/>
      <c r="E115" s="38"/>
      <c r="F115" s="38"/>
      <c r="G115" s="3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1" t="s">
        <v>639</v>
      </c>
      <c r="B116" s="39" t="s">
        <v>215</v>
      </c>
      <c r="C116" s="23" t="s">
        <v>216</v>
      </c>
      <c r="D116" s="66">
        <v>185188</v>
      </c>
      <c r="E116" s="39"/>
      <c r="F116" s="39"/>
      <c r="G116" s="66">
        <v>185188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1" t="s">
        <v>640</v>
      </c>
      <c r="B117" s="38" t="s">
        <v>217</v>
      </c>
      <c r="C117" s="21" t="s">
        <v>218</v>
      </c>
      <c r="D117" s="38"/>
      <c r="E117" s="38"/>
      <c r="F117" s="38"/>
      <c r="G117" s="3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1" t="s">
        <v>641</v>
      </c>
      <c r="B118" s="30" t="s">
        <v>219</v>
      </c>
      <c r="C118" s="21" t="s">
        <v>220</v>
      </c>
      <c r="D118" s="30"/>
      <c r="E118" s="30"/>
      <c r="F118" s="30"/>
      <c r="G118" s="3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1" t="s">
        <v>642</v>
      </c>
      <c r="B119" s="38" t="s">
        <v>221</v>
      </c>
      <c r="C119" s="21" t="s">
        <v>222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1" t="s">
        <v>643</v>
      </c>
      <c r="B120" s="38" t="s">
        <v>223</v>
      </c>
      <c r="C120" s="21" t="s">
        <v>224</v>
      </c>
      <c r="D120" s="38"/>
      <c r="E120" s="38"/>
      <c r="F120" s="38"/>
      <c r="G120" s="3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1" t="s">
        <v>644</v>
      </c>
      <c r="B121" s="39" t="s">
        <v>225</v>
      </c>
      <c r="C121" s="23" t="s">
        <v>226</v>
      </c>
      <c r="D121" s="39"/>
      <c r="E121" s="39"/>
      <c r="F121" s="39"/>
      <c r="G121" s="3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1" t="s">
        <v>645</v>
      </c>
      <c r="B122" s="30" t="s">
        <v>227</v>
      </c>
      <c r="C122" s="21" t="s">
        <v>228</v>
      </c>
      <c r="D122" s="30"/>
      <c r="E122" s="30"/>
      <c r="F122" s="30"/>
      <c r="G122" s="3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1" t="s">
        <v>646</v>
      </c>
      <c r="B123" s="40" t="s">
        <v>229</v>
      </c>
      <c r="C123" s="41" t="s">
        <v>230</v>
      </c>
      <c r="D123" s="66">
        <f>SUM(D116)</f>
        <v>185188</v>
      </c>
      <c r="E123" s="39"/>
      <c r="F123" s="39"/>
      <c r="G123" s="66">
        <v>185188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1" t="s">
        <v>647</v>
      </c>
      <c r="B124" s="42" t="s">
        <v>231</v>
      </c>
      <c r="C124" s="43"/>
      <c r="D124" s="46">
        <f>SUM(D26,D27,D52,D61,D75,D84,D89,D98,D123)</f>
        <v>448511</v>
      </c>
      <c r="E124" s="46">
        <v>1675</v>
      </c>
      <c r="F124" s="46"/>
      <c r="G124" s="46">
        <v>450186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2" t="s">
        <v>688</v>
      </c>
      <c r="C1" s="92"/>
      <c r="D1" s="92"/>
      <c r="E1" s="92"/>
      <c r="F1" s="92"/>
    </row>
    <row r="2" spans="2:6" ht="15.75">
      <c r="B2" s="86" t="s">
        <v>675</v>
      </c>
      <c r="C2" s="83"/>
      <c r="D2" s="83"/>
      <c r="E2" s="83"/>
      <c r="F2" s="83"/>
    </row>
    <row r="3" spans="2:6" ht="23.25" customHeight="1">
      <c r="B3" s="88" t="s">
        <v>523</v>
      </c>
      <c r="C3" s="89"/>
      <c r="D3" s="89"/>
      <c r="E3" s="89"/>
      <c r="F3" s="89"/>
    </row>
    <row r="4" spans="2:6" ht="25.5" customHeight="1">
      <c r="B4" s="95" t="s">
        <v>455</v>
      </c>
      <c r="C4" s="89"/>
      <c r="D4" s="89"/>
      <c r="E4" s="89"/>
      <c r="F4" s="89"/>
    </row>
    <row r="5" spans="2:6" ht="21.75" customHeight="1">
      <c r="B5" s="56"/>
      <c r="C5" s="64"/>
      <c r="D5" s="64"/>
      <c r="E5" s="64"/>
      <c r="F5" s="64"/>
    </row>
    <row r="6" spans="2:6" ht="20.25" customHeight="1">
      <c r="B6" s="28" t="s">
        <v>1</v>
      </c>
      <c r="C6" s="18"/>
      <c r="D6" s="18"/>
      <c r="E6" s="18"/>
      <c r="F6" s="18"/>
    </row>
    <row r="7" spans="2:6" ht="31.5">
      <c r="B7" s="77" t="s">
        <v>648</v>
      </c>
      <c r="C7" s="74" t="s">
        <v>649</v>
      </c>
      <c r="D7" s="77" t="s">
        <v>661</v>
      </c>
      <c r="E7" s="77" t="s">
        <v>662</v>
      </c>
      <c r="F7" s="77" t="s">
        <v>663</v>
      </c>
    </row>
    <row r="8" spans="1:6" ht="26.25" customHeight="1">
      <c r="A8" s="71" t="s">
        <v>531</v>
      </c>
      <c r="B8" s="38" t="s">
        <v>456</v>
      </c>
      <c r="C8" s="21" t="s">
        <v>208</v>
      </c>
      <c r="D8" s="22">
        <v>40649</v>
      </c>
      <c r="E8" s="22">
        <v>136433</v>
      </c>
      <c r="F8" s="22">
        <v>177082</v>
      </c>
    </row>
    <row r="9" spans="1:6" ht="26.25" customHeight="1">
      <c r="A9" s="71" t="s">
        <v>532</v>
      </c>
      <c r="B9" s="38" t="s">
        <v>457</v>
      </c>
      <c r="C9" s="21" t="s">
        <v>208</v>
      </c>
      <c r="D9" s="22"/>
      <c r="E9" s="22"/>
      <c r="F9" s="22"/>
    </row>
    <row r="10" spans="1:6" ht="22.5" customHeight="1">
      <c r="A10" s="71" t="s">
        <v>533</v>
      </c>
      <c r="B10" s="19" t="s">
        <v>458</v>
      </c>
      <c r="C10" s="19"/>
      <c r="D10" s="19">
        <v>40649</v>
      </c>
      <c r="E10" s="19">
        <v>136433</v>
      </c>
      <c r="F10" s="19">
        <v>177082</v>
      </c>
    </row>
  </sheetData>
  <sheetProtection/>
  <mergeCells count="3">
    <mergeCell ref="B3:F3"/>
    <mergeCell ref="B4:F4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2" t="s">
        <v>689</v>
      </c>
      <c r="C1" s="92"/>
      <c r="D1" s="92"/>
    </row>
    <row r="2" spans="2:4" ht="15.75">
      <c r="B2" s="86" t="s">
        <v>676</v>
      </c>
      <c r="C2" s="83"/>
      <c r="D2" s="83"/>
    </row>
    <row r="3" spans="2:4" ht="27" customHeight="1">
      <c r="B3" s="88" t="s">
        <v>523</v>
      </c>
      <c r="C3" s="89"/>
      <c r="D3" s="89"/>
    </row>
    <row r="4" spans="2:4" ht="25.5" customHeight="1">
      <c r="B4" s="91" t="s">
        <v>459</v>
      </c>
      <c r="C4" s="89"/>
      <c r="D4" s="89"/>
    </row>
    <row r="5" spans="2:4" ht="15.75" customHeight="1">
      <c r="B5" s="17"/>
      <c r="C5" s="64"/>
      <c r="D5" s="64"/>
    </row>
    <row r="6" spans="2:4" ht="21" customHeight="1">
      <c r="B6" s="28" t="s">
        <v>1</v>
      </c>
      <c r="C6" s="18"/>
      <c r="D6" s="18"/>
    </row>
    <row r="7" spans="2:4" ht="47.25">
      <c r="B7" s="77" t="s">
        <v>648</v>
      </c>
      <c r="C7" s="74" t="s">
        <v>664</v>
      </c>
      <c r="D7" s="77" t="s">
        <v>650</v>
      </c>
    </row>
    <row r="8" spans="1:4" ht="15.75">
      <c r="A8" s="71" t="s">
        <v>531</v>
      </c>
      <c r="B8" s="30" t="s">
        <v>460</v>
      </c>
      <c r="C8" s="25" t="s">
        <v>252</v>
      </c>
      <c r="D8" s="22"/>
    </row>
    <row r="9" spans="1:4" ht="15.75">
      <c r="A9" s="71" t="s">
        <v>532</v>
      </c>
      <c r="B9" s="30" t="s">
        <v>461</v>
      </c>
      <c r="C9" s="25" t="s">
        <v>252</v>
      </c>
      <c r="D9" s="22"/>
    </row>
    <row r="10" spans="1:4" ht="15.75">
      <c r="A10" s="71" t="s">
        <v>533</v>
      </c>
      <c r="B10" s="30" t="s">
        <v>462</v>
      </c>
      <c r="C10" s="25" t="s">
        <v>252</v>
      </c>
      <c r="D10" s="22"/>
    </row>
    <row r="11" spans="1:4" ht="15.75">
      <c r="A11" s="71" t="s">
        <v>534</v>
      </c>
      <c r="B11" s="30" t="s">
        <v>463</v>
      </c>
      <c r="C11" s="25" t="s">
        <v>252</v>
      </c>
      <c r="D11" s="22"/>
    </row>
    <row r="12" spans="1:4" ht="15.75">
      <c r="A12" s="71" t="s">
        <v>535</v>
      </c>
      <c r="B12" s="30" t="s">
        <v>464</v>
      </c>
      <c r="C12" s="25" t="s">
        <v>252</v>
      </c>
      <c r="D12" s="22"/>
    </row>
    <row r="13" spans="1:4" ht="15.75">
      <c r="A13" s="71" t="s">
        <v>536</v>
      </c>
      <c r="B13" s="30" t="s">
        <v>465</v>
      </c>
      <c r="C13" s="25" t="s">
        <v>252</v>
      </c>
      <c r="D13" s="22"/>
    </row>
    <row r="14" spans="1:4" ht="15.75">
      <c r="A14" s="71" t="s">
        <v>537</v>
      </c>
      <c r="B14" s="30" t="s">
        <v>466</v>
      </c>
      <c r="C14" s="25" t="s">
        <v>252</v>
      </c>
      <c r="D14" s="22"/>
    </row>
    <row r="15" spans="1:4" ht="15.75">
      <c r="A15" s="71" t="s">
        <v>538</v>
      </c>
      <c r="B15" s="30" t="s">
        <v>467</v>
      </c>
      <c r="C15" s="25" t="s">
        <v>252</v>
      </c>
      <c r="D15" s="22"/>
    </row>
    <row r="16" spans="1:4" ht="15.75">
      <c r="A16" s="71" t="s">
        <v>539</v>
      </c>
      <c r="B16" s="30" t="s">
        <v>468</v>
      </c>
      <c r="C16" s="25" t="s">
        <v>252</v>
      </c>
      <c r="D16" s="22"/>
    </row>
    <row r="17" spans="1:4" ht="15.75">
      <c r="A17" s="71" t="s">
        <v>540</v>
      </c>
      <c r="B17" s="30" t="s">
        <v>469</v>
      </c>
      <c r="C17" s="25" t="s">
        <v>252</v>
      </c>
      <c r="D17" s="22"/>
    </row>
    <row r="18" spans="1:4" ht="31.5">
      <c r="A18" s="71" t="s">
        <v>541</v>
      </c>
      <c r="B18" s="23" t="s">
        <v>251</v>
      </c>
      <c r="C18" s="24" t="s">
        <v>252</v>
      </c>
      <c r="D18" s="22"/>
    </row>
    <row r="19" spans="1:4" ht="15.75">
      <c r="A19" s="71" t="s">
        <v>542</v>
      </c>
      <c r="B19" s="30" t="s">
        <v>460</v>
      </c>
      <c r="C19" s="25" t="s">
        <v>254</v>
      </c>
      <c r="D19" s="22"/>
    </row>
    <row r="20" spans="1:4" ht="15.75">
      <c r="A20" s="71" t="s">
        <v>543</v>
      </c>
      <c r="B20" s="30" t="s">
        <v>461</v>
      </c>
      <c r="C20" s="25" t="s">
        <v>254</v>
      </c>
      <c r="D20" s="22"/>
    </row>
    <row r="21" spans="1:4" ht="15.75">
      <c r="A21" s="71" t="s">
        <v>544</v>
      </c>
      <c r="B21" s="30" t="s">
        <v>462</v>
      </c>
      <c r="C21" s="25" t="s">
        <v>254</v>
      </c>
      <c r="D21" s="22"/>
    </row>
    <row r="22" spans="1:4" ht="15.75">
      <c r="A22" s="71" t="s">
        <v>545</v>
      </c>
      <c r="B22" s="30" t="s">
        <v>463</v>
      </c>
      <c r="C22" s="25" t="s">
        <v>254</v>
      </c>
      <c r="D22" s="22"/>
    </row>
    <row r="23" spans="1:4" ht="15.75">
      <c r="A23" s="71" t="s">
        <v>546</v>
      </c>
      <c r="B23" s="30" t="s">
        <v>464</v>
      </c>
      <c r="C23" s="25" t="s">
        <v>254</v>
      </c>
      <c r="D23" s="22"/>
    </row>
    <row r="24" spans="1:4" ht="15.75">
      <c r="A24" s="71" t="s">
        <v>547</v>
      </c>
      <c r="B24" s="30" t="s">
        <v>465</v>
      </c>
      <c r="C24" s="25" t="s">
        <v>254</v>
      </c>
      <c r="D24" s="22"/>
    </row>
    <row r="25" spans="1:4" ht="15.75">
      <c r="A25" s="71" t="s">
        <v>548</v>
      </c>
      <c r="B25" s="30" t="s">
        <v>466</v>
      </c>
      <c r="C25" s="25" t="s">
        <v>254</v>
      </c>
      <c r="D25" s="22"/>
    </row>
    <row r="26" spans="1:4" ht="15.75">
      <c r="A26" s="71" t="s">
        <v>549</v>
      </c>
      <c r="B26" s="30" t="s">
        <v>467</v>
      </c>
      <c r="C26" s="25" t="s">
        <v>254</v>
      </c>
      <c r="D26" s="22"/>
    </row>
    <row r="27" spans="1:4" ht="15.75">
      <c r="A27" s="71" t="s">
        <v>550</v>
      </c>
      <c r="B27" s="30" t="s">
        <v>468</v>
      </c>
      <c r="C27" s="25" t="s">
        <v>254</v>
      </c>
      <c r="D27" s="22"/>
    </row>
    <row r="28" spans="1:4" ht="15.75">
      <c r="A28" s="71" t="s">
        <v>551</v>
      </c>
      <c r="B28" s="30" t="s">
        <v>469</v>
      </c>
      <c r="C28" s="25" t="s">
        <v>254</v>
      </c>
      <c r="D28" s="22"/>
    </row>
    <row r="29" spans="1:4" ht="31.5">
      <c r="A29" s="71" t="s">
        <v>552</v>
      </c>
      <c r="B29" s="23" t="s">
        <v>470</v>
      </c>
      <c r="C29" s="24" t="s">
        <v>254</v>
      </c>
      <c r="D29" s="22"/>
    </row>
    <row r="30" spans="1:4" ht="15.75">
      <c r="A30" s="71" t="s">
        <v>553</v>
      </c>
      <c r="B30" s="30" t="s">
        <v>460</v>
      </c>
      <c r="C30" s="25" t="s">
        <v>256</v>
      </c>
      <c r="D30" s="22"/>
    </row>
    <row r="31" spans="1:4" ht="15.75">
      <c r="A31" s="71" t="s">
        <v>554</v>
      </c>
      <c r="B31" s="30" t="s">
        <v>461</v>
      </c>
      <c r="C31" s="25" t="s">
        <v>256</v>
      </c>
      <c r="D31" s="22"/>
    </row>
    <row r="32" spans="1:4" ht="15.75">
      <c r="A32" s="71" t="s">
        <v>555</v>
      </c>
      <c r="B32" s="30" t="s">
        <v>462</v>
      </c>
      <c r="C32" s="25" t="s">
        <v>256</v>
      </c>
      <c r="D32" s="22">
        <v>8299</v>
      </c>
    </row>
    <row r="33" spans="1:4" ht="15.75">
      <c r="A33" s="71" t="s">
        <v>556</v>
      </c>
      <c r="B33" s="30" t="s">
        <v>463</v>
      </c>
      <c r="C33" s="25" t="s">
        <v>256</v>
      </c>
      <c r="D33" s="22"/>
    </row>
    <row r="34" spans="1:4" ht="15.75">
      <c r="A34" s="71" t="s">
        <v>557</v>
      </c>
      <c r="B34" s="30" t="s">
        <v>464</v>
      </c>
      <c r="C34" s="25" t="s">
        <v>256</v>
      </c>
      <c r="D34" s="22">
        <v>992</v>
      </c>
    </row>
    <row r="35" spans="1:4" ht="15.75">
      <c r="A35" s="71" t="s">
        <v>558</v>
      </c>
      <c r="B35" s="30" t="s">
        <v>465</v>
      </c>
      <c r="C35" s="25" t="s">
        <v>256</v>
      </c>
      <c r="D35" s="22">
        <v>128011</v>
      </c>
    </row>
    <row r="36" spans="1:4" ht="15.75">
      <c r="A36" s="71" t="s">
        <v>559</v>
      </c>
      <c r="B36" s="30" t="s">
        <v>466</v>
      </c>
      <c r="C36" s="25" t="s">
        <v>256</v>
      </c>
      <c r="D36" s="22"/>
    </row>
    <row r="37" spans="1:4" ht="15.75">
      <c r="A37" s="71" t="s">
        <v>560</v>
      </c>
      <c r="B37" s="30" t="s">
        <v>467</v>
      </c>
      <c r="C37" s="25" t="s">
        <v>256</v>
      </c>
      <c r="D37" s="22"/>
    </row>
    <row r="38" spans="1:4" ht="15.75">
      <c r="A38" s="71" t="s">
        <v>561</v>
      </c>
      <c r="B38" s="30" t="s">
        <v>468</v>
      </c>
      <c r="C38" s="25" t="s">
        <v>256</v>
      </c>
      <c r="D38" s="22"/>
    </row>
    <row r="39" spans="1:4" ht="15.75">
      <c r="A39" s="71" t="s">
        <v>562</v>
      </c>
      <c r="B39" s="30" t="s">
        <v>469</v>
      </c>
      <c r="C39" s="25" t="s">
        <v>256</v>
      </c>
      <c r="D39" s="22"/>
    </row>
    <row r="40" spans="1:4" ht="15.75">
      <c r="A40" s="71" t="s">
        <v>563</v>
      </c>
      <c r="B40" s="23" t="s">
        <v>471</v>
      </c>
      <c r="C40" s="24" t="s">
        <v>256</v>
      </c>
      <c r="D40" s="22">
        <f>SUM(D30:D39)</f>
        <v>137302</v>
      </c>
    </row>
    <row r="41" spans="1:4" ht="15.75">
      <c r="A41" s="71" t="s">
        <v>564</v>
      </c>
      <c r="B41" s="30" t="s">
        <v>460</v>
      </c>
      <c r="C41" s="25" t="s">
        <v>322</v>
      </c>
      <c r="D41" s="22"/>
    </row>
    <row r="42" spans="1:4" ht="15.75">
      <c r="A42" s="71" t="s">
        <v>565</v>
      </c>
      <c r="B42" s="30" t="s">
        <v>461</v>
      </c>
      <c r="C42" s="25" t="s">
        <v>322</v>
      </c>
      <c r="D42" s="22"/>
    </row>
    <row r="43" spans="1:4" ht="15.75">
      <c r="A43" s="71" t="s">
        <v>566</v>
      </c>
      <c r="B43" s="30" t="s">
        <v>462</v>
      </c>
      <c r="C43" s="25" t="s">
        <v>322</v>
      </c>
      <c r="D43" s="22"/>
    </row>
    <row r="44" spans="1:4" ht="15.75">
      <c r="A44" s="71" t="s">
        <v>567</v>
      </c>
      <c r="B44" s="30" t="s">
        <v>463</v>
      </c>
      <c r="C44" s="25" t="s">
        <v>322</v>
      </c>
      <c r="D44" s="22"/>
    </row>
    <row r="45" spans="1:4" ht="15.75">
      <c r="A45" s="71" t="s">
        <v>568</v>
      </c>
      <c r="B45" s="30" t="s">
        <v>464</v>
      </c>
      <c r="C45" s="25" t="s">
        <v>322</v>
      </c>
      <c r="D45" s="22"/>
    </row>
    <row r="46" spans="1:4" ht="15.75">
      <c r="A46" s="71" t="s">
        <v>569</v>
      </c>
      <c r="B46" s="30" t="s">
        <v>465</v>
      </c>
      <c r="C46" s="25" t="s">
        <v>322</v>
      </c>
      <c r="D46" s="22"/>
    </row>
    <row r="47" spans="1:4" ht="15.75">
      <c r="A47" s="71" t="s">
        <v>570</v>
      </c>
      <c r="B47" s="30" t="s">
        <v>466</v>
      </c>
      <c r="C47" s="25" t="s">
        <v>322</v>
      </c>
      <c r="D47" s="22"/>
    </row>
    <row r="48" spans="1:4" ht="15.75">
      <c r="A48" s="71" t="s">
        <v>571</v>
      </c>
      <c r="B48" s="30" t="s">
        <v>467</v>
      </c>
      <c r="C48" s="25" t="s">
        <v>322</v>
      </c>
      <c r="D48" s="22"/>
    </row>
    <row r="49" spans="1:4" ht="15.75">
      <c r="A49" s="71" t="s">
        <v>572</v>
      </c>
      <c r="B49" s="30" t="s">
        <v>468</v>
      </c>
      <c r="C49" s="25" t="s">
        <v>322</v>
      </c>
      <c r="D49" s="22"/>
    </row>
    <row r="50" spans="1:4" ht="15.75">
      <c r="A50" s="71" t="s">
        <v>573</v>
      </c>
      <c r="B50" s="30" t="s">
        <v>469</v>
      </c>
      <c r="C50" s="25" t="s">
        <v>322</v>
      </c>
      <c r="D50" s="22"/>
    </row>
    <row r="51" spans="1:4" ht="31.5">
      <c r="A51" s="71" t="s">
        <v>574</v>
      </c>
      <c r="B51" s="23" t="s">
        <v>472</v>
      </c>
      <c r="C51" s="24" t="s">
        <v>322</v>
      </c>
      <c r="D51" s="22"/>
    </row>
    <row r="52" spans="1:4" ht="15.75">
      <c r="A52" s="71" t="s">
        <v>575</v>
      </c>
      <c r="B52" s="30" t="s">
        <v>473</v>
      </c>
      <c r="C52" s="25" t="s">
        <v>324</v>
      </c>
      <c r="D52" s="22"/>
    </row>
    <row r="53" spans="1:4" ht="15.75">
      <c r="A53" s="71" t="s">
        <v>576</v>
      </c>
      <c r="B53" s="30" t="s">
        <v>461</v>
      </c>
      <c r="C53" s="25" t="s">
        <v>324</v>
      </c>
      <c r="D53" s="22"/>
    </row>
    <row r="54" spans="1:4" ht="15.75">
      <c r="A54" s="71" t="s">
        <v>577</v>
      </c>
      <c r="B54" s="30" t="s">
        <v>462</v>
      </c>
      <c r="C54" s="25" t="s">
        <v>324</v>
      </c>
      <c r="D54" s="22"/>
    </row>
    <row r="55" spans="1:4" ht="15.75">
      <c r="A55" s="71" t="s">
        <v>578</v>
      </c>
      <c r="B55" s="30" t="s">
        <v>463</v>
      </c>
      <c r="C55" s="25" t="s">
        <v>324</v>
      </c>
      <c r="D55" s="22"/>
    </row>
    <row r="56" spans="1:4" ht="15.75">
      <c r="A56" s="71" t="s">
        <v>579</v>
      </c>
      <c r="B56" s="30" t="s">
        <v>464</v>
      </c>
      <c r="C56" s="25" t="s">
        <v>324</v>
      </c>
      <c r="D56" s="22"/>
    </row>
    <row r="57" spans="1:4" ht="15.75">
      <c r="A57" s="71" t="s">
        <v>580</v>
      </c>
      <c r="B57" s="30" t="s">
        <v>465</v>
      </c>
      <c r="C57" s="25" t="s">
        <v>324</v>
      </c>
      <c r="D57" s="22"/>
    </row>
    <row r="58" spans="1:4" ht="15.75">
      <c r="A58" s="71" t="s">
        <v>581</v>
      </c>
      <c r="B58" s="30" t="s">
        <v>466</v>
      </c>
      <c r="C58" s="25" t="s">
        <v>324</v>
      </c>
      <c r="D58" s="22"/>
    </row>
    <row r="59" spans="1:4" ht="15.75">
      <c r="A59" s="71" t="s">
        <v>582</v>
      </c>
      <c r="B59" s="30" t="s">
        <v>467</v>
      </c>
      <c r="C59" s="25" t="s">
        <v>324</v>
      </c>
      <c r="D59" s="22"/>
    </row>
    <row r="60" spans="1:4" ht="15.75">
      <c r="A60" s="71" t="s">
        <v>583</v>
      </c>
      <c r="B60" s="30" t="s">
        <v>468</v>
      </c>
      <c r="C60" s="25" t="s">
        <v>324</v>
      </c>
      <c r="D60" s="22"/>
    </row>
    <row r="61" spans="1:4" ht="15.75">
      <c r="A61" s="71" t="s">
        <v>584</v>
      </c>
      <c r="B61" s="30" t="s">
        <v>469</v>
      </c>
      <c r="C61" s="25" t="s">
        <v>324</v>
      </c>
      <c r="D61" s="22"/>
    </row>
    <row r="62" spans="1:4" ht="31.5">
      <c r="A62" s="71" t="s">
        <v>585</v>
      </c>
      <c r="B62" s="23" t="s">
        <v>474</v>
      </c>
      <c r="C62" s="24" t="s">
        <v>324</v>
      </c>
      <c r="D62" s="22"/>
    </row>
    <row r="63" spans="1:4" ht="15.75">
      <c r="A63" s="71" t="s">
        <v>586</v>
      </c>
      <c r="B63" s="30" t="s">
        <v>460</v>
      </c>
      <c r="C63" s="25" t="s">
        <v>326</v>
      </c>
      <c r="D63" s="22"/>
    </row>
    <row r="64" spans="1:4" ht="15.75">
      <c r="A64" s="71" t="s">
        <v>587</v>
      </c>
      <c r="B64" s="30" t="s">
        <v>461</v>
      </c>
      <c r="C64" s="25" t="s">
        <v>326</v>
      </c>
      <c r="D64" s="22"/>
    </row>
    <row r="65" spans="1:4" ht="15.75">
      <c r="A65" s="71" t="s">
        <v>588</v>
      </c>
      <c r="B65" s="30" t="s">
        <v>462</v>
      </c>
      <c r="C65" s="25" t="s">
        <v>326</v>
      </c>
      <c r="D65" s="22"/>
    </row>
    <row r="66" spans="1:4" ht="15.75">
      <c r="A66" s="71" t="s">
        <v>589</v>
      </c>
      <c r="B66" s="30" t="s">
        <v>463</v>
      </c>
      <c r="C66" s="25" t="s">
        <v>326</v>
      </c>
      <c r="D66" s="22"/>
    </row>
    <row r="67" spans="1:4" ht="15.75">
      <c r="A67" s="71" t="s">
        <v>590</v>
      </c>
      <c r="B67" s="30" t="s">
        <v>464</v>
      </c>
      <c r="C67" s="25" t="s">
        <v>326</v>
      </c>
      <c r="D67" s="22"/>
    </row>
    <row r="68" spans="1:4" ht="15.75">
      <c r="A68" s="71" t="s">
        <v>591</v>
      </c>
      <c r="B68" s="30" t="s">
        <v>465</v>
      </c>
      <c r="C68" s="25" t="s">
        <v>326</v>
      </c>
      <c r="D68" s="22"/>
    </row>
    <row r="69" spans="1:4" ht="15.75">
      <c r="A69" s="71" t="s">
        <v>592</v>
      </c>
      <c r="B69" s="30" t="s">
        <v>466</v>
      </c>
      <c r="C69" s="25" t="s">
        <v>326</v>
      </c>
      <c r="D69" s="22"/>
    </row>
    <row r="70" spans="1:4" ht="15.75">
      <c r="A70" s="71" t="s">
        <v>593</v>
      </c>
      <c r="B70" s="30" t="s">
        <v>467</v>
      </c>
      <c r="C70" s="25" t="s">
        <v>326</v>
      </c>
      <c r="D70" s="22"/>
    </row>
    <row r="71" spans="1:4" ht="15.75">
      <c r="A71" s="71" t="s">
        <v>594</v>
      </c>
      <c r="B71" s="30" t="s">
        <v>468</v>
      </c>
      <c r="C71" s="25" t="s">
        <v>326</v>
      </c>
      <c r="D71" s="22"/>
    </row>
    <row r="72" spans="1:4" ht="15.75">
      <c r="A72" s="71" t="s">
        <v>595</v>
      </c>
      <c r="B72" s="30" t="s">
        <v>469</v>
      </c>
      <c r="C72" s="25" t="s">
        <v>326</v>
      </c>
      <c r="D72" s="22"/>
    </row>
    <row r="73" spans="1:4" ht="15.75">
      <c r="A73" s="71" t="s">
        <v>596</v>
      </c>
      <c r="B73" s="23" t="s">
        <v>325</v>
      </c>
      <c r="C73" s="24" t="s">
        <v>326</v>
      </c>
      <c r="D73" s="22"/>
    </row>
    <row r="74" spans="1:4" ht="15.75">
      <c r="A74" s="71" t="s">
        <v>597</v>
      </c>
      <c r="B74" s="30" t="s">
        <v>475</v>
      </c>
      <c r="C74" s="21" t="s">
        <v>312</v>
      </c>
      <c r="D74" s="22"/>
    </row>
    <row r="75" spans="1:4" ht="15.75">
      <c r="A75" s="71" t="s">
        <v>598</v>
      </c>
      <c r="B75" s="30" t="s">
        <v>476</v>
      </c>
      <c r="C75" s="21" t="s">
        <v>312</v>
      </c>
      <c r="D75" s="22"/>
    </row>
    <row r="76" spans="1:4" ht="15.75">
      <c r="A76" s="71" t="s">
        <v>599</v>
      </c>
      <c r="B76" s="30" t="s">
        <v>477</v>
      </c>
      <c r="C76" s="21" t="s">
        <v>312</v>
      </c>
      <c r="D76" s="22"/>
    </row>
    <row r="77" spans="1:4" ht="15.75">
      <c r="A77" s="71" t="s">
        <v>600</v>
      </c>
      <c r="B77" s="21" t="s">
        <v>478</v>
      </c>
      <c r="C77" s="21" t="s">
        <v>312</v>
      </c>
      <c r="D77" s="22"/>
    </row>
    <row r="78" spans="1:4" ht="15.75">
      <c r="A78" s="71" t="s">
        <v>601</v>
      </c>
      <c r="B78" s="21" t="s">
        <v>479</v>
      </c>
      <c r="C78" s="21" t="s">
        <v>312</v>
      </c>
      <c r="D78" s="22"/>
    </row>
    <row r="79" spans="1:4" ht="15.75">
      <c r="A79" s="71" t="s">
        <v>602</v>
      </c>
      <c r="B79" s="21" t="s">
        <v>480</v>
      </c>
      <c r="C79" s="21" t="s">
        <v>312</v>
      </c>
      <c r="D79" s="22"/>
    </row>
    <row r="80" spans="1:4" ht="15.75">
      <c r="A80" s="71" t="s">
        <v>603</v>
      </c>
      <c r="B80" s="30" t="s">
        <v>481</v>
      </c>
      <c r="C80" s="21" t="s">
        <v>312</v>
      </c>
      <c r="D80" s="22"/>
    </row>
    <row r="81" spans="1:4" ht="15.75">
      <c r="A81" s="71" t="s">
        <v>604</v>
      </c>
      <c r="B81" s="30" t="s">
        <v>482</v>
      </c>
      <c r="C81" s="21" t="s">
        <v>312</v>
      </c>
      <c r="D81" s="22"/>
    </row>
    <row r="82" spans="1:4" ht="15.75">
      <c r="A82" s="71" t="s">
        <v>605</v>
      </c>
      <c r="B82" s="30" t="s">
        <v>483</v>
      </c>
      <c r="C82" s="21" t="s">
        <v>312</v>
      </c>
      <c r="D82" s="22"/>
    </row>
    <row r="83" spans="1:4" ht="15.75">
      <c r="A83" s="71" t="s">
        <v>606</v>
      </c>
      <c r="B83" s="30" t="s">
        <v>484</v>
      </c>
      <c r="C83" s="21" t="s">
        <v>312</v>
      </c>
      <c r="D83" s="22"/>
    </row>
    <row r="84" spans="1:4" ht="31.5">
      <c r="A84" s="71" t="s">
        <v>607</v>
      </c>
      <c r="B84" s="23" t="s">
        <v>485</v>
      </c>
      <c r="C84" s="24" t="s">
        <v>312</v>
      </c>
      <c r="D84" s="22"/>
    </row>
    <row r="85" spans="1:4" ht="15.75">
      <c r="A85" s="71" t="s">
        <v>608</v>
      </c>
      <c r="B85" s="30" t="s">
        <v>475</v>
      </c>
      <c r="C85" s="21" t="s">
        <v>314</v>
      </c>
      <c r="D85" s="22"/>
    </row>
    <row r="86" spans="1:4" ht="15.75">
      <c r="A86" s="71" t="s">
        <v>609</v>
      </c>
      <c r="B86" s="30" t="s">
        <v>476</v>
      </c>
      <c r="C86" s="21" t="s">
        <v>314</v>
      </c>
      <c r="D86" s="22"/>
    </row>
    <row r="87" spans="1:4" ht="15.75">
      <c r="A87" s="71" t="s">
        <v>610</v>
      </c>
      <c r="B87" s="30" t="s">
        <v>477</v>
      </c>
      <c r="C87" s="21" t="s">
        <v>314</v>
      </c>
      <c r="D87" s="22"/>
    </row>
    <row r="88" spans="1:4" ht="15.75">
      <c r="A88" s="71" t="s">
        <v>611</v>
      </c>
      <c r="B88" s="21" t="s">
        <v>478</v>
      </c>
      <c r="C88" s="21" t="s">
        <v>314</v>
      </c>
      <c r="D88" s="22"/>
    </row>
    <row r="89" spans="1:4" ht="15.75">
      <c r="A89" s="71" t="s">
        <v>612</v>
      </c>
      <c r="B89" s="21" t="s">
        <v>479</v>
      </c>
      <c r="C89" s="21" t="s">
        <v>314</v>
      </c>
      <c r="D89" s="22"/>
    </row>
    <row r="90" spans="1:4" ht="15.75">
      <c r="A90" s="71" t="s">
        <v>613</v>
      </c>
      <c r="B90" s="21" t="s">
        <v>480</v>
      </c>
      <c r="C90" s="21" t="s">
        <v>314</v>
      </c>
      <c r="D90" s="22"/>
    </row>
    <row r="91" spans="1:4" ht="15.75">
      <c r="A91" s="71" t="s">
        <v>614</v>
      </c>
      <c r="B91" s="30" t="s">
        <v>481</v>
      </c>
      <c r="C91" s="21" t="s">
        <v>314</v>
      </c>
      <c r="D91" s="22"/>
    </row>
    <row r="92" spans="1:4" ht="15.75">
      <c r="A92" s="71" t="s">
        <v>615</v>
      </c>
      <c r="B92" s="30" t="s">
        <v>486</v>
      </c>
      <c r="C92" s="21" t="s">
        <v>314</v>
      </c>
      <c r="D92" s="22"/>
    </row>
    <row r="93" spans="1:4" ht="15.75">
      <c r="A93" s="71" t="s">
        <v>616</v>
      </c>
      <c r="B93" s="30" t="s">
        <v>483</v>
      </c>
      <c r="C93" s="21" t="s">
        <v>314</v>
      </c>
      <c r="D93" s="22"/>
    </row>
    <row r="94" spans="1:4" ht="15.75">
      <c r="A94" s="71" t="s">
        <v>617</v>
      </c>
      <c r="B94" s="30" t="s">
        <v>484</v>
      </c>
      <c r="C94" s="21" t="s">
        <v>314</v>
      </c>
      <c r="D94" s="22"/>
    </row>
    <row r="95" spans="1:4" ht="15.75">
      <c r="A95" s="71" t="s">
        <v>618</v>
      </c>
      <c r="B95" s="31" t="s">
        <v>487</v>
      </c>
      <c r="C95" s="24" t="s">
        <v>314</v>
      </c>
      <c r="D95" s="22"/>
    </row>
    <row r="96" spans="1:4" ht="15.75">
      <c r="A96" s="71" t="s">
        <v>619</v>
      </c>
      <c r="B96" s="30" t="s">
        <v>475</v>
      </c>
      <c r="C96" s="21" t="s">
        <v>344</v>
      </c>
      <c r="D96" s="22"/>
    </row>
    <row r="97" spans="1:4" ht="15.75">
      <c r="A97" s="71" t="s">
        <v>620</v>
      </c>
      <c r="B97" s="30" t="s">
        <v>476</v>
      </c>
      <c r="C97" s="21" t="s">
        <v>344</v>
      </c>
      <c r="D97" s="22"/>
    </row>
    <row r="98" spans="1:4" ht="15.75">
      <c r="A98" s="71" t="s">
        <v>621</v>
      </c>
      <c r="B98" s="30" t="s">
        <v>477</v>
      </c>
      <c r="C98" s="21" t="s">
        <v>344</v>
      </c>
      <c r="D98" s="22"/>
    </row>
    <row r="99" spans="1:4" ht="15.75">
      <c r="A99" s="71" t="s">
        <v>622</v>
      </c>
      <c r="B99" s="21" t="s">
        <v>478</v>
      </c>
      <c r="C99" s="21" t="s">
        <v>344</v>
      </c>
      <c r="D99" s="22"/>
    </row>
    <row r="100" spans="1:4" ht="15.75">
      <c r="A100" s="71" t="s">
        <v>623</v>
      </c>
      <c r="B100" s="21" t="s">
        <v>479</v>
      </c>
      <c r="C100" s="21" t="s">
        <v>344</v>
      </c>
      <c r="D100" s="22"/>
    </row>
    <row r="101" spans="1:4" ht="15.75">
      <c r="A101" s="71" t="s">
        <v>624</v>
      </c>
      <c r="B101" s="21" t="s">
        <v>480</v>
      </c>
      <c r="C101" s="21" t="s">
        <v>344</v>
      </c>
      <c r="D101" s="22"/>
    </row>
    <row r="102" spans="1:4" ht="15.75">
      <c r="A102" s="71" t="s">
        <v>625</v>
      </c>
      <c r="B102" s="30" t="s">
        <v>481</v>
      </c>
      <c r="C102" s="21" t="s">
        <v>344</v>
      </c>
      <c r="D102" s="22"/>
    </row>
    <row r="103" spans="1:4" ht="15.75">
      <c r="A103" s="71" t="s">
        <v>626</v>
      </c>
      <c r="B103" s="30" t="s">
        <v>482</v>
      </c>
      <c r="C103" s="21" t="s">
        <v>344</v>
      </c>
      <c r="D103" s="22"/>
    </row>
    <row r="104" spans="1:4" ht="15.75">
      <c r="A104" s="71" t="s">
        <v>627</v>
      </c>
      <c r="B104" s="30" t="s">
        <v>483</v>
      </c>
      <c r="C104" s="21" t="s">
        <v>344</v>
      </c>
      <c r="D104" s="22"/>
    </row>
    <row r="105" spans="1:4" ht="15.75">
      <c r="A105" s="71" t="s">
        <v>628</v>
      </c>
      <c r="B105" s="30" t="s">
        <v>484</v>
      </c>
      <c r="C105" s="21" t="s">
        <v>344</v>
      </c>
      <c r="D105" s="22"/>
    </row>
    <row r="106" spans="1:4" ht="31.5">
      <c r="A106" s="71" t="s">
        <v>629</v>
      </c>
      <c r="B106" s="23" t="s">
        <v>488</v>
      </c>
      <c r="C106" s="24" t="s">
        <v>344</v>
      </c>
      <c r="D106" s="22"/>
    </row>
    <row r="107" spans="1:4" ht="15.75">
      <c r="A107" s="71" t="s">
        <v>630</v>
      </c>
      <c r="B107" s="30" t="s">
        <v>475</v>
      </c>
      <c r="C107" s="21" t="s">
        <v>346</v>
      </c>
      <c r="D107" s="22"/>
    </row>
    <row r="108" spans="1:4" ht="15.75">
      <c r="A108" s="71" t="s">
        <v>631</v>
      </c>
      <c r="B108" s="30" t="s">
        <v>476</v>
      </c>
      <c r="C108" s="21" t="s">
        <v>346</v>
      </c>
      <c r="D108" s="22"/>
    </row>
    <row r="109" spans="1:4" ht="15.75">
      <c r="A109" s="71" t="s">
        <v>632</v>
      </c>
      <c r="B109" s="30" t="s">
        <v>477</v>
      </c>
      <c r="C109" s="21" t="s">
        <v>346</v>
      </c>
      <c r="D109" s="22"/>
    </row>
    <row r="110" spans="1:4" ht="15.75">
      <c r="A110" s="71" t="s">
        <v>633</v>
      </c>
      <c r="B110" s="21" t="s">
        <v>478</v>
      </c>
      <c r="C110" s="21" t="s">
        <v>346</v>
      </c>
      <c r="D110" s="22"/>
    </row>
    <row r="111" spans="1:4" ht="15.75">
      <c r="A111" s="71" t="s">
        <v>634</v>
      </c>
      <c r="B111" s="21" t="s">
        <v>479</v>
      </c>
      <c r="C111" s="21" t="s">
        <v>346</v>
      </c>
      <c r="D111" s="22"/>
    </row>
    <row r="112" spans="1:4" ht="15.75">
      <c r="A112" s="71" t="s">
        <v>635</v>
      </c>
      <c r="B112" s="21" t="s">
        <v>480</v>
      </c>
      <c r="C112" s="21" t="s">
        <v>346</v>
      </c>
      <c r="D112" s="22"/>
    </row>
    <row r="113" spans="1:4" ht="15.75">
      <c r="A113" s="71" t="s">
        <v>636</v>
      </c>
      <c r="B113" s="30" t="s">
        <v>481</v>
      </c>
      <c r="C113" s="21" t="s">
        <v>346</v>
      </c>
      <c r="D113" s="22"/>
    </row>
    <row r="114" spans="1:4" ht="15.75">
      <c r="A114" s="71" t="s">
        <v>637</v>
      </c>
      <c r="B114" s="30" t="s">
        <v>486</v>
      </c>
      <c r="C114" s="21" t="s">
        <v>346</v>
      </c>
      <c r="D114" s="22"/>
    </row>
    <row r="115" spans="1:4" ht="15.75">
      <c r="A115" s="71" t="s">
        <v>638</v>
      </c>
      <c r="B115" s="30" t="s">
        <v>483</v>
      </c>
      <c r="C115" s="21" t="s">
        <v>346</v>
      </c>
      <c r="D115" s="22"/>
    </row>
    <row r="116" spans="1:4" ht="15.75">
      <c r="A116" s="71" t="s">
        <v>639</v>
      </c>
      <c r="B116" s="30" t="s">
        <v>484</v>
      </c>
      <c r="C116" s="21" t="s">
        <v>346</v>
      </c>
      <c r="D116" s="22"/>
    </row>
    <row r="117" spans="1:4" ht="15.75">
      <c r="A117" s="71" t="s">
        <v>640</v>
      </c>
      <c r="B117" s="31" t="s">
        <v>489</v>
      </c>
      <c r="C117" s="24" t="s">
        <v>346</v>
      </c>
      <c r="D117" s="2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2.28125" style="0" customWidth="1"/>
  </cols>
  <sheetData>
    <row r="1" spans="2:4" ht="15">
      <c r="B1" s="96" t="s">
        <v>690</v>
      </c>
      <c r="C1" s="96"/>
      <c r="D1" s="96"/>
    </row>
    <row r="2" spans="2:4" ht="15">
      <c r="B2" s="87" t="s">
        <v>677</v>
      </c>
      <c r="C2" s="85"/>
      <c r="D2" s="85"/>
    </row>
    <row r="3" spans="2:4" ht="24" customHeight="1">
      <c r="B3" s="88" t="s">
        <v>523</v>
      </c>
      <c r="C3" s="89"/>
      <c r="D3" s="89"/>
    </row>
    <row r="4" spans="2:4" ht="26.25" customHeight="1">
      <c r="B4" s="91" t="s">
        <v>490</v>
      </c>
      <c r="C4" s="89"/>
      <c r="D4" s="89"/>
    </row>
    <row r="5" spans="2:4" ht="15.75">
      <c r="B5" s="18"/>
      <c r="C5" s="18"/>
      <c r="D5" s="18"/>
    </row>
    <row r="6" spans="2:4" ht="31.5">
      <c r="B6" s="77" t="s">
        <v>648</v>
      </c>
      <c r="C6" s="74" t="s">
        <v>664</v>
      </c>
      <c r="D6" s="77" t="s">
        <v>650</v>
      </c>
    </row>
    <row r="7" spans="1:4" ht="15.75">
      <c r="A7" s="71" t="s">
        <v>531</v>
      </c>
      <c r="B7" s="21" t="s">
        <v>491</v>
      </c>
      <c r="C7" s="21" t="s">
        <v>270</v>
      </c>
      <c r="D7" s="22"/>
    </row>
    <row r="8" spans="1:4" ht="15.75">
      <c r="A8" s="71" t="s">
        <v>532</v>
      </c>
      <c r="B8" s="21" t="s">
        <v>492</v>
      </c>
      <c r="C8" s="21" t="s">
        <v>270</v>
      </c>
      <c r="D8" s="22"/>
    </row>
    <row r="9" spans="1:4" ht="15.75">
      <c r="A9" s="71" t="s">
        <v>533</v>
      </c>
      <c r="B9" s="21" t="s">
        <v>493</v>
      </c>
      <c r="C9" s="21" t="s">
        <v>270</v>
      </c>
      <c r="D9" s="22"/>
    </row>
    <row r="10" spans="1:4" ht="15.75">
      <c r="A10" s="71" t="s">
        <v>534</v>
      </c>
      <c r="B10" s="21" t="s">
        <v>494</v>
      </c>
      <c r="C10" s="21" t="s">
        <v>270</v>
      </c>
      <c r="D10" s="22"/>
    </row>
    <row r="11" spans="1:4" ht="15.75">
      <c r="A11" s="71" t="s">
        <v>535</v>
      </c>
      <c r="B11" s="23" t="s">
        <v>269</v>
      </c>
      <c r="C11" s="24" t="s">
        <v>270</v>
      </c>
      <c r="D11" s="22"/>
    </row>
    <row r="12" spans="1:4" ht="15.75">
      <c r="A12" s="71" t="s">
        <v>536</v>
      </c>
      <c r="B12" s="21" t="s">
        <v>271</v>
      </c>
      <c r="C12" s="25" t="s">
        <v>272</v>
      </c>
      <c r="D12" s="22">
        <v>9000</v>
      </c>
    </row>
    <row r="13" spans="1:4" ht="31.5">
      <c r="A13" s="71" t="s">
        <v>537</v>
      </c>
      <c r="B13" s="26" t="s">
        <v>495</v>
      </c>
      <c r="C13" s="26" t="s">
        <v>272</v>
      </c>
      <c r="D13" s="22">
        <v>9000</v>
      </c>
    </row>
    <row r="14" spans="1:4" ht="31.5">
      <c r="A14" s="71" t="s">
        <v>538</v>
      </c>
      <c r="B14" s="26" t="s">
        <v>496</v>
      </c>
      <c r="C14" s="26" t="s">
        <v>272</v>
      </c>
      <c r="D14" s="22"/>
    </row>
    <row r="15" spans="1:4" ht="15.75">
      <c r="A15" s="71" t="s">
        <v>539</v>
      </c>
      <c r="B15" s="21" t="s">
        <v>277</v>
      </c>
      <c r="C15" s="25" t="s">
        <v>278</v>
      </c>
      <c r="D15" s="22">
        <v>1800</v>
      </c>
    </row>
    <row r="16" spans="1:4" ht="31.5">
      <c r="A16" s="71" t="s">
        <v>540</v>
      </c>
      <c r="B16" s="26" t="s">
        <v>497</v>
      </c>
      <c r="C16" s="26" t="s">
        <v>278</v>
      </c>
      <c r="D16" s="22"/>
    </row>
    <row r="17" spans="1:4" ht="31.5">
      <c r="A17" s="71" t="s">
        <v>541</v>
      </c>
      <c r="B17" s="26" t="s">
        <v>498</v>
      </c>
      <c r="C17" s="26" t="s">
        <v>278</v>
      </c>
      <c r="D17" s="22">
        <v>1800</v>
      </c>
    </row>
    <row r="18" spans="1:4" ht="15.75">
      <c r="A18" s="71" t="s">
        <v>542</v>
      </c>
      <c r="B18" s="26" t="s">
        <v>499</v>
      </c>
      <c r="C18" s="26" t="s">
        <v>278</v>
      </c>
      <c r="D18" s="22"/>
    </row>
    <row r="19" spans="1:4" ht="15.75">
      <c r="A19" s="71" t="s">
        <v>543</v>
      </c>
      <c r="B19" s="26" t="s">
        <v>500</v>
      </c>
      <c r="C19" s="26" t="s">
        <v>278</v>
      </c>
      <c r="D19" s="22"/>
    </row>
    <row r="20" spans="1:4" ht="15.75">
      <c r="A20" s="71" t="s">
        <v>544</v>
      </c>
      <c r="B20" s="21" t="s">
        <v>501</v>
      </c>
      <c r="C20" s="25" t="s">
        <v>280</v>
      </c>
      <c r="D20" s="22"/>
    </row>
    <row r="21" spans="1:4" ht="15.75">
      <c r="A21" s="71" t="s">
        <v>545</v>
      </c>
      <c r="B21" s="26" t="s">
        <v>502</v>
      </c>
      <c r="C21" s="26" t="s">
        <v>280</v>
      </c>
      <c r="D21" s="22"/>
    </row>
    <row r="22" spans="1:4" ht="15.75">
      <c r="A22" s="71" t="s">
        <v>546</v>
      </c>
      <c r="B22" s="26" t="s">
        <v>503</v>
      </c>
      <c r="C22" s="26" t="s">
        <v>280</v>
      </c>
      <c r="D22" s="22"/>
    </row>
    <row r="23" spans="1:4" ht="15.75">
      <c r="A23" s="71" t="s">
        <v>547</v>
      </c>
      <c r="B23" s="23" t="s">
        <v>281</v>
      </c>
      <c r="C23" s="24" t="s">
        <v>282</v>
      </c>
      <c r="D23" s="22">
        <v>10800</v>
      </c>
    </row>
    <row r="24" spans="1:4" ht="15.75">
      <c r="A24" s="71" t="s">
        <v>548</v>
      </c>
      <c r="B24" s="21" t="s">
        <v>504</v>
      </c>
      <c r="C24" s="21" t="s">
        <v>284</v>
      </c>
      <c r="D24" s="22"/>
    </row>
    <row r="25" spans="1:4" ht="15.75">
      <c r="A25" s="71" t="s">
        <v>549</v>
      </c>
      <c r="B25" s="21" t="s">
        <v>505</v>
      </c>
      <c r="C25" s="21" t="s">
        <v>284</v>
      </c>
      <c r="D25" s="22"/>
    </row>
    <row r="26" spans="1:4" ht="15.75">
      <c r="A26" s="71" t="s">
        <v>550</v>
      </c>
      <c r="B26" s="21" t="s">
        <v>506</v>
      </c>
      <c r="C26" s="21" t="s">
        <v>284</v>
      </c>
      <c r="D26" s="22"/>
    </row>
    <row r="27" spans="1:4" ht="15.75">
      <c r="A27" s="71" t="s">
        <v>551</v>
      </c>
      <c r="B27" s="21" t="s">
        <v>507</v>
      </c>
      <c r="C27" s="21" t="s">
        <v>284</v>
      </c>
      <c r="D27" s="22"/>
    </row>
    <row r="28" spans="1:4" ht="15.75">
      <c r="A28" s="71" t="s">
        <v>552</v>
      </c>
      <c r="B28" s="21" t="s">
        <v>508</v>
      </c>
      <c r="C28" s="21" t="s">
        <v>284</v>
      </c>
      <c r="D28" s="22"/>
    </row>
    <row r="29" spans="1:4" ht="15.75">
      <c r="A29" s="71" t="s">
        <v>553</v>
      </c>
      <c r="B29" s="21" t="s">
        <v>509</v>
      </c>
      <c r="C29" s="21" t="s">
        <v>284</v>
      </c>
      <c r="D29" s="22"/>
    </row>
    <row r="30" spans="1:4" ht="15.75">
      <c r="A30" s="71" t="s">
        <v>554</v>
      </c>
      <c r="B30" s="21" t="s">
        <v>510</v>
      </c>
      <c r="C30" s="21" t="s">
        <v>284</v>
      </c>
      <c r="D30" s="22"/>
    </row>
    <row r="31" spans="1:4" ht="15.75">
      <c r="A31" s="71" t="s">
        <v>555</v>
      </c>
      <c r="B31" s="21" t="s">
        <v>511</v>
      </c>
      <c r="C31" s="21" t="s">
        <v>284</v>
      </c>
      <c r="D31" s="22"/>
    </row>
    <row r="32" spans="1:4" ht="63">
      <c r="A32" s="71" t="s">
        <v>556</v>
      </c>
      <c r="B32" s="21" t="s">
        <v>512</v>
      </c>
      <c r="C32" s="21" t="s">
        <v>284</v>
      </c>
      <c r="D32" s="22"/>
    </row>
    <row r="33" spans="1:4" ht="15.75">
      <c r="A33" s="71" t="s">
        <v>557</v>
      </c>
      <c r="B33" s="21" t="s">
        <v>513</v>
      </c>
      <c r="C33" s="21" t="s">
        <v>284</v>
      </c>
      <c r="D33" s="22"/>
    </row>
    <row r="34" spans="1:4" ht="15.75">
      <c r="A34" s="71" t="s">
        <v>558</v>
      </c>
      <c r="B34" s="21" t="s">
        <v>283</v>
      </c>
      <c r="C34" s="21" t="s">
        <v>284</v>
      </c>
      <c r="D34" s="22">
        <v>101</v>
      </c>
    </row>
    <row r="35" spans="1:4" ht="15.75">
      <c r="A35" s="71" t="s">
        <v>559</v>
      </c>
      <c r="B35" s="23" t="s">
        <v>283</v>
      </c>
      <c r="C35" s="24" t="s">
        <v>284</v>
      </c>
      <c r="D35" s="22">
        <v>101</v>
      </c>
    </row>
  </sheetData>
  <sheetProtection/>
  <mergeCells count="3">
    <mergeCell ref="B3:D3"/>
    <mergeCell ref="B4:D4"/>
    <mergeCell ref="B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="70" zoomScaleNormal="70" zoomScalePageLayoutView="0" workbookViewId="0" topLeftCell="A1">
      <selection activeCell="D2" sqref="D2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4.140625" style="0" customWidth="1"/>
  </cols>
  <sheetData>
    <row r="1" spans="2:7" ht="15.75">
      <c r="B1" s="18"/>
      <c r="C1" s="18"/>
      <c r="D1" s="92" t="s">
        <v>679</v>
      </c>
      <c r="E1" s="92"/>
      <c r="F1" s="92"/>
      <c r="G1" s="92"/>
    </row>
    <row r="2" spans="2:7" ht="15.75">
      <c r="B2" s="18" t="s">
        <v>666</v>
      </c>
      <c r="C2" s="18"/>
      <c r="D2" s="83"/>
      <c r="E2" s="83"/>
      <c r="F2" s="83"/>
      <c r="G2" s="83"/>
    </row>
    <row r="3" spans="2:7" ht="24.75" customHeight="1">
      <c r="B3" s="88" t="s">
        <v>523</v>
      </c>
      <c r="C3" s="89"/>
      <c r="D3" s="89"/>
      <c r="E3" s="89"/>
      <c r="F3" s="89"/>
      <c r="G3" s="90"/>
    </row>
    <row r="4" spans="2:7" ht="21.75" customHeight="1">
      <c r="B4" s="91" t="s">
        <v>0</v>
      </c>
      <c r="C4" s="89"/>
      <c r="D4" s="89"/>
      <c r="E4" s="89"/>
      <c r="F4" s="89"/>
      <c r="G4" s="90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516</v>
      </c>
      <c r="C6" s="18"/>
      <c r="D6" s="18"/>
      <c r="E6" s="18"/>
      <c r="F6" s="18"/>
      <c r="G6" s="18"/>
    </row>
    <row r="7" spans="2:7" ht="63">
      <c r="B7" s="74" t="s">
        <v>525</v>
      </c>
      <c r="C7" s="74" t="s">
        <v>526</v>
      </c>
      <c r="D7" s="75" t="s">
        <v>527</v>
      </c>
      <c r="E7" s="75" t="s">
        <v>528</v>
      </c>
      <c r="F7" s="75" t="s">
        <v>529</v>
      </c>
      <c r="G7" s="76" t="s">
        <v>530</v>
      </c>
    </row>
    <row r="8" spans="1:7" ht="15.75">
      <c r="A8" s="71" t="s">
        <v>531</v>
      </c>
      <c r="B8" s="44" t="s">
        <v>2</v>
      </c>
      <c r="C8" s="45" t="s">
        <v>3</v>
      </c>
      <c r="D8" s="46">
        <v>205209</v>
      </c>
      <c r="E8" s="46"/>
      <c r="F8" s="46"/>
      <c r="G8" s="46">
        <v>205209</v>
      </c>
    </row>
    <row r="9" spans="1:7" ht="15.75">
      <c r="A9" s="71" t="s">
        <v>532</v>
      </c>
      <c r="B9" s="44" t="s">
        <v>4</v>
      </c>
      <c r="C9" s="47" t="s">
        <v>5</v>
      </c>
      <c r="D9" s="46">
        <v>3189</v>
      </c>
      <c r="E9" s="46"/>
      <c r="F9" s="46"/>
      <c r="G9" s="46">
        <v>3189</v>
      </c>
    </row>
    <row r="10" spans="1:7" ht="15.75">
      <c r="A10" s="71" t="s">
        <v>533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15.75">
      <c r="A11" s="71" t="s">
        <v>534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.75">
      <c r="A12" s="71" t="s">
        <v>535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5.75">
      <c r="A13" s="71" t="s">
        <v>536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5.75">
      <c r="A14" s="71" t="s">
        <v>537</v>
      </c>
      <c r="B14" s="29" t="s">
        <v>14</v>
      </c>
      <c r="C14" s="47" t="s">
        <v>15</v>
      </c>
      <c r="D14" s="46">
        <v>3701</v>
      </c>
      <c r="E14" s="46"/>
      <c r="F14" s="46"/>
      <c r="G14" s="46">
        <v>3701</v>
      </c>
    </row>
    <row r="15" spans="1:7" ht="15.75">
      <c r="A15" s="71" t="s">
        <v>538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15.75">
      <c r="A16" s="71" t="s">
        <v>539</v>
      </c>
      <c r="B16" s="21" t="s">
        <v>18</v>
      </c>
      <c r="C16" s="47" t="s">
        <v>19</v>
      </c>
      <c r="D16" s="46">
        <v>670</v>
      </c>
      <c r="E16" s="46"/>
      <c r="F16" s="46"/>
      <c r="G16" s="46">
        <v>670</v>
      </c>
    </row>
    <row r="17" spans="1:7" ht="15.75">
      <c r="A17" s="71" t="s">
        <v>540</v>
      </c>
      <c r="B17" s="21" t="s">
        <v>20</v>
      </c>
      <c r="C17" s="47" t="s">
        <v>21</v>
      </c>
      <c r="D17" s="46">
        <v>1668</v>
      </c>
      <c r="E17" s="46"/>
      <c r="F17" s="46"/>
      <c r="G17" s="46">
        <v>1668</v>
      </c>
    </row>
    <row r="18" spans="1:7" ht="15.75">
      <c r="A18" s="71" t="s">
        <v>541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>
      <c r="A19" s="71" t="s">
        <v>542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5.75">
      <c r="A20" s="71" t="s">
        <v>543</v>
      </c>
      <c r="B20" s="21" t="s">
        <v>26</v>
      </c>
      <c r="C20" s="47" t="s">
        <v>27</v>
      </c>
      <c r="D20" s="46">
        <v>2720</v>
      </c>
      <c r="E20" s="46"/>
      <c r="F20" s="46"/>
      <c r="G20" s="46">
        <v>2720</v>
      </c>
    </row>
    <row r="21" spans="1:7" ht="15.75">
      <c r="A21" s="71" t="s">
        <v>544</v>
      </c>
      <c r="B21" s="48" t="s">
        <v>28</v>
      </c>
      <c r="C21" s="49" t="s">
        <v>29</v>
      </c>
      <c r="D21" s="46">
        <v>217157</v>
      </c>
      <c r="E21" s="46"/>
      <c r="F21" s="46"/>
      <c r="G21" s="46">
        <v>217157</v>
      </c>
    </row>
    <row r="22" spans="1:7" ht="15.75">
      <c r="A22" s="71" t="s">
        <v>545</v>
      </c>
      <c r="B22" s="21" t="s">
        <v>30</v>
      </c>
      <c r="C22" s="47" t="s">
        <v>31</v>
      </c>
      <c r="D22" s="46">
        <v>13967</v>
      </c>
      <c r="E22" s="46"/>
      <c r="F22" s="46"/>
      <c r="G22" s="46">
        <v>13967</v>
      </c>
    </row>
    <row r="23" spans="1:7" ht="15.75">
      <c r="A23" s="71" t="s">
        <v>546</v>
      </c>
      <c r="B23" s="21" t="s">
        <v>32</v>
      </c>
      <c r="C23" s="47" t="s">
        <v>33</v>
      </c>
      <c r="D23" s="46">
        <v>1701</v>
      </c>
      <c r="E23" s="46"/>
      <c r="F23" s="46"/>
      <c r="G23" s="46">
        <v>1701</v>
      </c>
    </row>
    <row r="24" spans="1:7" ht="15.75">
      <c r="A24" s="71" t="s">
        <v>547</v>
      </c>
      <c r="B24" s="25" t="s">
        <v>34</v>
      </c>
      <c r="C24" s="47" t="s">
        <v>35</v>
      </c>
      <c r="D24" s="46">
        <v>2753</v>
      </c>
      <c r="E24" s="46"/>
      <c r="F24" s="46"/>
      <c r="G24" s="46">
        <v>2753</v>
      </c>
    </row>
    <row r="25" spans="1:7" ht="15.75">
      <c r="A25" s="71" t="s">
        <v>548</v>
      </c>
      <c r="B25" s="23" t="s">
        <v>36</v>
      </c>
      <c r="C25" s="49" t="s">
        <v>37</v>
      </c>
      <c r="D25" s="46">
        <v>18421</v>
      </c>
      <c r="E25" s="46"/>
      <c r="F25" s="46"/>
      <c r="G25" s="46">
        <v>18421</v>
      </c>
    </row>
    <row r="26" spans="1:7" ht="15.75">
      <c r="A26" s="71" t="s">
        <v>549</v>
      </c>
      <c r="B26" s="48" t="s">
        <v>38</v>
      </c>
      <c r="C26" s="49" t="s">
        <v>39</v>
      </c>
      <c r="D26" s="46">
        <v>235578</v>
      </c>
      <c r="E26" s="46"/>
      <c r="F26" s="46"/>
      <c r="G26" s="46">
        <v>235578</v>
      </c>
    </row>
    <row r="27" spans="1:7" ht="15.75">
      <c r="A27" s="71" t="s">
        <v>550</v>
      </c>
      <c r="B27" s="23" t="s">
        <v>40</v>
      </c>
      <c r="C27" s="49" t="s">
        <v>41</v>
      </c>
      <c r="D27" s="46">
        <v>50137</v>
      </c>
      <c r="E27" s="46"/>
      <c r="F27" s="46"/>
      <c r="G27" s="46">
        <v>50137</v>
      </c>
    </row>
    <row r="28" spans="1:7" ht="15.75">
      <c r="A28" s="71" t="s">
        <v>551</v>
      </c>
      <c r="B28" s="21" t="s">
        <v>42</v>
      </c>
      <c r="C28" s="47" t="s">
        <v>43</v>
      </c>
      <c r="D28" s="46">
        <v>200</v>
      </c>
      <c r="E28" s="46"/>
      <c r="F28" s="46"/>
      <c r="G28" s="46">
        <v>200</v>
      </c>
    </row>
    <row r="29" spans="1:7" ht="15.75">
      <c r="A29" s="71" t="s">
        <v>552</v>
      </c>
      <c r="B29" s="21" t="s">
        <v>44</v>
      </c>
      <c r="C29" s="47" t="s">
        <v>45</v>
      </c>
      <c r="D29" s="46">
        <v>36684</v>
      </c>
      <c r="E29" s="46"/>
      <c r="F29" s="46"/>
      <c r="G29" s="46">
        <v>36684</v>
      </c>
    </row>
    <row r="30" spans="1:7" ht="15.75">
      <c r="A30" s="71" t="s">
        <v>553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5.75">
      <c r="A31" s="71" t="s">
        <v>554</v>
      </c>
      <c r="B31" s="23" t="s">
        <v>48</v>
      </c>
      <c r="C31" s="49" t="s">
        <v>49</v>
      </c>
      <c r="D31" s="46">
        <v>36884</v>
      </c>
      <c r="E31" s="46"/>
      <c r="F31" s="46"/>
      <c r="G31" s="46">
        <v>36884</v>
      </c>
    </row>
    <row r="32" spans="1:7" ht="15.75">
      <c r="A32" s="71" t="s">
        <v>555</v>
      </c>
      <c r="B32" s="21" t="s">
        <v>50</v>
      </c>
      <c r="C32" s="47" t="s">
        <v>51</v>
      </c>
      <c r="D32" s="46">
        <v>611</v>
      </c>
      <c r="E32" s="46"/>
      <c r="F32" s="46"/>
      <c r="G32" s="46">
        <v>611</v>
      </c>
    </row>
    <row r="33" spans="1:7" ht="15.75">
      <c r="A33" s="71" t="s">
        <v>556</v>
      </c>
      <c r="B33" s="21" t="s">
        <v>52</v>
      </c>
      <c r="C33" s="47" t="s">
        <v>53</v>
      </c>
      <c r="D33" s="46">
        <v>1174</v>
      </c>
      <c r="E33" s="46"/>
      <c r="F33" s="46"/>
      <c r="G33" s="46">
        <v>1174</v>
      </c>
    </row>
    <row r="34" spans="1:7" ht="15" customHeight="1">
      <c r="A34" s="71" t="s">
        <v>557</v>
      </c>
      <c r="B34" s="23" t="s">
        <v>54</v>
      </c>
      <c r="C34" s="49" t="s">
        <v>55</v>
      </c>
      <c r="D34" s="46">
        <v>1785</v>
      </c>
      <c r="E34" s="46"/>
      <c r="F34" s="46"/>
      <c r="G34" s="46">
        <v>1785</v>
      </c>
    </row>
    <row r="35" spans="1:7" ht="15.75">
      <c r="A35" s="71" t="s">
        <v>558</v>
      </c>
      <c r="B35" s="21" t="s">
        <v>56</v>
      </c>
      <c r="C35" s="47" t="s">
        <v>57</v>
      </c>
      <c r="D35" s="46">
        <v>11561</v>
      </c>
      <c r="E35" s="46"/>
      <c r="F35" s="46"/>
      <c r="G35" s="46">
        <v>11561</v>
      </c>
    </row>
    <row r="36" spans="1:7" ht="15.75">
      <c r="A36" s="71" t="s">
        <v>559</v>
      </c>
      <c r="B36" s="21" t="s">
        <v>58</v>
      </c>
      <c r="C36" s="47" t="s">
        <v>59</v>
      </c>
      <c r="D36" s="46">
        <v>2821</v>
      </c>
      <c r="E36" s="46"/>
      <c r="F36" s="46"/>
      <c r="G36" s="46">
        <v>2821</v>
      </c>
    </row>
    <row r="37" spans="1:7" ht="15.75">
      <c r="A37" s="71" t="s">
        <v>560</v>
      </c>
      <c r="B37" s="21" t="s">
        <v>60</v>
      </c>
      <c r="C37" s="47" t="s">
        <v>61</v>
      </c>
      <c r="D37" s="46">
        <v>633</v>
      </c>
      <c r="E37" s="46"/>
      <c r="F37" s="46"/>
      <c r="G37" s="46">
        <v>633</v>
      </c>
    </row>
    <row r="38" spans="1:7" ht="15.75">
      <c r="A38" s="71" t="s">
        <v>561</v>
      </c>
      <c r="B38" s="21" t="s">
        <v>62</v>
      </c>
      <c r="C38" s="47" t="s">
        <v>63</v>
      </c>
      <c r="D38" s="46">
        <v>8664</v>
      </c>
      <c r="E38" s="46"/>
      <c r="F38" s="46"/>
      <c r="G38" s="46">
        <v>8664</v>
      </c>
    </row>
    <row r="39" spans="1:7" ht="15.75">
      <c r="A39" s="71" t="s">
        <v>562</v>
      </c>
      <c r="B39" s="50" t="s">
        <v>64</v>
      </c>
      <c r="C39" s="47" t="s">
        <v>65</v>
      </c>
      <c r="D39" s="46">
        <v>379</v>
      </c>
      <c r="E39" s="46"/>
      <c r="F39" s="46"/>
      <c r="G39" s="46">
        <v>379</v>
      </c>
    </row>
    <row r="40" spans="1:7" ht="15.75">
      <c r="A40" s="71" t="s">
        <v>563</v>
      </c>
      <c r="B40" s="25" t="s">
        <v>66</v>
      </c>
      <c r="C40" s="47" t="s">
        <v>67</v>
      </c>
      <c r="D40" s="46">
        <v>459</v>
      </c>
      <c r="E40" s="46"/>
      <c r="F40" s="46"/>
      <c r="G40" s="46">
        <v>459</v>
      </c>
    </row>
    <row r="41" spans="1:7" ht="15.75">
      <c r="A41" s="71" t="s">
        <v>564</v>
      </c>
      <c r="B41" s="21" t="s">
        <v>68</v>
      </c>
      <c r="C41" s="47" t="s">
        <v>69</v>
      </c>
      <c r="D41" s="46">
        <v>10884</v>
      </c>
      <c r="E41" s="46"/>
      <c r="F41" s="46"/>
      <c r="G41" s="46">
        <v>10884</v>
      </c>
    </row>
    <row r="42" spans="1:7" ht="15.75">
      <c r="A42" s="71" t="s">
        <v>565</v>
      </c>
      <c r="B42" s="23" t="s">
        <v>70</v>
      </c>
      <c r="C42" s="49" t="s">
        <v>71</v>
      </c>
      <c r="D42" s="46">
        <v>35401</v>
      </c>
      <c r="E42" s="46"/>
      <c r="F42" s="46"/>
      <c r="G42" s="46">
        <v>35401</v>
      </c>
    </row>
    <row r="43" spans="1:7" ht="15.75">
      <c r="A43" s="71" t="s">
        <v>566</v>
      </c>
      <c r="B43" s="21" t="s">
        <v>72</v>
      </c>
      <c r="C43" s="47" t="s">
        <v>73</v>
      </c>
      <c r="D43" s="46">
        <v>238</v>
      </c>
      <c r="E43" s="46"/>
      <c r="F43" s="46"/>
      <c r="G43" s="46">
        <v>238</v>
      </c>
    </row>
    <row r="44" spans="1:7" ht="15.75">
      <c r="A44" s="71" t="s">
        <v>567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15.75">
      <c r="A45" s="71" t="s">
        <v>568</v>
      </c>
      <c r="B45" s="23" t="s">
        <v>76</v>
      </c>
      <c r="C45" s="49" t="s">
        <v>77</v>
      </c>
      <c r="D45" s="46">
        <v>238</v>
      </c>
      <c r="E45" s="46"/>
      <c r="F45" s="46"/>
      <c r="G45" s="46">
        <v>238</v>
      </c>
    </row>
    <row r="46" spans="1:7" ht="15.75">
      <c r="A46" s="71" t="s">
        <v>569</v>
      </c>
      <c r="B46" s="21" t="s">
        <v>78</v>
      </c>
      <c r="C46" s="47" t="s">
        <v>79</v>
      </c>
      <c r="D46" s="46">
        <v>18953</v>
      </c>
      <c r="E46" s="46"/>
      <c r="F46" s="46"/>
      <c r="G46" s="46">
        <v>18953</v>
      </c>
    </row>
    <row r="47" spans="1:7" ht="15.75">
      <c r="A47" s="71" t="s">
        <v>570</v>
      </c>
      <c r="B47" s="21" t="s">
        <v>80</v>
      </c>
      <c r="C47" s="47" t="s">
        <v>81</v>
      </c>
      <c r="D47" s="46">
        <v>1755</v>
      </c>
      <c r="E47" s="46"/>
      <c r="F47" s="46"/>
      <c r="G47" s="46">
        <v>1755</v>
      </c>
    </row>
    <row r="48" spans="1:7" ht="15.75">
      <c r="A48" s="71" t="s">
        <v>571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15.75">
      <c r="A49" s="71" t="s">
        <v>572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.75">
      <c r="A50" s="71" t="s">
        <v>573</v>
      </c>
      <c r="B50" s="21" t="s">
        <v>86</v>
      </c>
      <c r="C50" s="47" t="s">
        <v>87</v>
      </c>
      <c r="D50" s="46">
        <v>3562</v>
      </c>
      <c r="E50" s="46"/>
      <c r="F50" s="46"/>
      <c r="G50" s="46">
        <v>3562</v>
      </c>
    </row>
    <row r="51" spans="1:7" ht="15.75">
      <c r="A51" s="71" t="s">
        <v>574</v>
      </c>
      <c r="B51" s="23" t="s">
        <v>88</v>
      </c>
      <c r="C51" s="49" t="s">
        <v>89</v>
      </c>
      <c r="D51" s="46">
        <v>24270</v>
      </c>
      <c r="E51" s="46"/>
      <c r="F51" s="46"/>
      <c r="G51" s="46">
        <v>24270</v>
      </c>
    </row>
    <row r="52" spans="1:7" ht="15.75">
      <c r="A52" s="71" t="s">
        <v>575</v>
      </c>
      <c r="B52" s="23" t="s">
        <v>90</v>
      </c>
      <c r="C52" s="49" t="s">
        <v>91</v>
      </c>
      <c r="D52" s="68">
        <v>98578</v>
      </c>
      <c r="E52" s="46"/>
      <c r="F52" s="46"/>
      <c r="G52" s="46">
        <v>98578</v>
      </c>
    </row>
    <row r="53" spans="1:7" ht="15.75">
      <c r="A53" s="71" t="s">
        <v>576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5.75">
      <c r="A54" s="71" t="s">
        <v>577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5.75">
      <c r="A55" s="71" t="s">
        <v>578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15.75">
      <c r="A56" s="71" t="s">
        <v>579</v>
      </c>
      <c r="B56" s="51" t="s">
        <v>98</v>
      </c>
      <c r="C56" s="47" t="s">
        <v>99</v>
      </c>
      <c r="D56" s="46">
        <v>283</v>
      </c>
      <c r="E56" s="46"/>
      <c r="F56" s="46"/>
      <c r="G56" s="46">
        <v>283</v>
      </c>
    </row>
    <row r="57" spans="1:7" ht="15.75">
      <c r="A57" s="71" t="s">
        <v>580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5.75">
      <c r="A58" s="71" t="s">
        <v>581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.75">
      <c r="A59" s="71" t="s">
        <v>582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5.75">
      <c r="A60" s="71" t="s">
        <v>583</v>
      </c>
      <c r="B60" s="30" t="s">
        <v>106</v>
      </c>
      <c r="C60" s="47" t="s">
        <v>107</v>
      </c>
      <c r="D60" s="46">
        <v>28986</v>
      </c>
      <c r="E60" s="46"/>
      <c r="F60" s="46"/>
      <c r="G60" s="46">
        <v>28986</v>
      </c>
    </row>
    <row r="61" spans="1:7" ht="15.75">
      <c r="A61" s="71" t="s">
        <v>584</v>
      </c>
      <c r="B61" s="31" t="s">
        <v>108</v>
      </c>
      <c r="C61" s="49" t="s">
        <v>109</v>
      </c>
      <c r="D61" s="46">
        <v>29269</v>
      </c>
      <c r="E61" s="46"/>
      <c r="F61" s="46"/>
      <c r="G61" s="46">
        <v>29269</v>
      </c>
    </row>
    <row r="62" spans="1:7" ht="15.75">
      <c r="A62" s="71" t="s">
        <v>585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5.75">
      <c r="A63" s="71" t="s">
        <v>586</v>
      </c>
      <c r="B63" s="52" t="s">
        <v>112</v>
      </c>
      <c r="C63" s="47" t="s">
        <v>113</v>
      </c>
      <c r="D63" s="46">
        <v>3639</v>
      </c>
      <c r="E63" s="46"/>
      <c r="F63" s="46"/>
      <c r="G63" s="46">
        <v>3639</v>
      </c>
    </row>
    <row r="64" spans="1:7" ht="15.75">
      <c r="A64" s="71" t="s">
        <v>587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15.75">
      <c r="A65" s="71" t="s">
        <v>588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15.75">
      <c r="A66" s="71" t="s">
        <v>589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15.75">
      <c r="A67" s="71" t="s">
        <v>590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15.75">
      <c r="A68" s="71" t="s">
        <v>591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15.75">
      <c r="A69" s="71" t="s">
        <v>592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15.75">
      <c r="A70" s="71" t="s">
        <v>593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1" t="s">
        <v>594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15.75">
      <c r="A72" s="71" t="s">
        <v>595</v>
      </c>
      <c r="B72" s="52" t="s">
        <v>130</v>
      </c>
      <c r="C72" s="47" t="s">
        <v>133</v>
      </c>
      <c r="D72" s="46"/>
      <c r="E72" s="46">
        <v>1675</v>
      </c>
      <c r="F72" s="46"/>
      <c r="G72" s="46">
        <v>1675</v>
      </c>
    </row>
    <row r="73" spans="1:7" ht="15.75">
      <c r="A73" s="71" t="s">
        <v>596</v>
      </c>
      <c r="B73" s="53" t="s">
        <v>132</v>
      </c>
      <c r="C73" s="47" t="s">
        <v>521</v>
      </c>
      <c r="D73" s="46">
        <v>4528</v>
      </c>
      <c r="E73" s="46"/>
      <c r="F73" s="46"/>
      <c r="G73" s="46">
        <v>4528</v>
      </c>
    </row>
    <row r="74" spans="1:7" ht="15.75">
      <c r="A74" s="71" t="s">
        <v>597</v>
      </c>
      <c r="B74" s="53" t="s">
        <v>134</v>
      </c>
      <c r="C74" s="47" t="s">
        <v>521</v>
      </c>
      <c r="D74" s="46"/>
      <c r="E74" s="46"/>
      <c r="F74" s="46"/>
      <c r="G74" s="46"/>
    </row>
    <row r="75" spans="1:7" ht="15.75">
      <c r="A75" s="71" t="s">
        <v>598</v>
      </c>
      <c r="B75" s="31" t="s">
        <v>135</v>
      </c>
      <c r="C75" s="49" t="s">
        <v>136</v>
      </c>
      <c r="D75" s="46">
        <v>8167</v>
      </c>
      <c r="E75" s="46">
        <v>1675</v>
      </c>
      <c r="F75" s="46"/>
      <c r="G75" s="46">
        <v>9842</v>
      </c>
    </row>
    <row r="76" spans="1:7" ht="15.75">
      <c r="A76" s="71" t="s">
        <v>599</v>
      </c>
      <c r="B76" s="32" t="s">
        <v>137</v>
      </c>
      <c r="C76" s="49"/>
      <c r="D76" s="46">
        <v>421729</v>
      </c>
      <c r="E76" s="46">
        <v>1675</v>
      </c>
      <c r="F76" s="46"/>
      <c r="G76" s="46">
        <v>423404</v>
      </c>
    </row>
    <row r="77" spans="1:7" ht="15.75">
      <c r="A77" s="71" t="s">
        <v>600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1" t="s">
        <v>601</v>
      </c>
      <c r="B78" s="54" t="s">
        <v>140</v>
      </c>
      <c r="C78" s="47" t="s">
        <v>141</v>
      </c>
      <c r="D78" s="46">
        <v>3451</v>
      </c>
      <c r="E78" s="46"/>
      <c r="F78" s="46"/>
      <c r="G78" s="46">
        <v>3451</v>
      </c>
    </row>
    <row r="79" spans="1:7" ht="15.75">
      <c r="A79" s="71" t="s">
        <v>602</v>
      </c>
      <c r="B79" s="54" t="s">
        <v>142</v>
      </c>
      <c r="C79" s="47" t="s">
        <v>143</v>
      </c>
      <c r="D79" s="46">
        <v>163</v>
      </c>
      <c r="E79" s="46"/>
      <c r="F79" s="46"/>
      <c r="G79" s="46">
        <v>163</v>
      </c>
    </row>
    <row r="80" spans="1:7" ht="15.75">
      <c r="A80" s="71" t="s">
        <v>603</v>
      </c>
      <c r="B80" s="54" t="s">
        <v>144</v>
      </c>
      <c r="C80" s="47" t="s">
        <v>145</v>
      </c>
      <c r="D80" s="46">
        <v>3404</v>
      </c>
      <c r="E80" s="46"/>
      <c r="F80" s="46"/>
      <c r="G80" s="46">
        <v>3404</v>
      </c>
    </row>
    <row r="81" spans="1:7" ht="15.75">
      <c r="A81" s="71" t="s">
        <v>604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1" t="s">
        <v>605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1" t="s">
        <v>606</v>
      </c>
      <c r="B83" s="25" t="s">
        <v>150</v>
      </c>
      <c r="C83" s="47" t="s">
        <v>151</v>
      </c>
      <c r="D83" s="46">
        <v>1677</v>
      </c>
      <c r="E83" s="46"/>
      <c r="F83" s="46"/>
      <c r="G83" s="46">
        <v>1677</v>
      </c>
    </row>
    <row r="84" spans="1:7" ht="15.75">
      <c r="A84" s="71" t="s">
        <v>607</v>
      </c>
      <c r="B84" s="24" t="s">
        <v>152</v>
      </c>
      <c r="C84" s="49" t="s">
        <v>153</v>
      </c>
      <c r="D84" s="46">
        <v>8695</v>
      </c>
      <c r="E84" s="46"/>
      <c r="F84" s="46"/>
      <c r="G84" s="46">
        <v>8695</v>
      </c>
    </row>
    <row r="85" spans="1:7" ht="15.75">
      <c r="A85" s="71" t="s">
        <v>608</v>
      </c>
      <c r="B85" s="30" t="s">
        <v>154</v>
      </c>
      <c r="C85" s="47" t="s">
        <v>155</v>
      </c>
      <c r="D85" s="46">
        <v>11151</v>
      </c>
      <c r="E85" s="46"/>
      <c r="F85" s="46"/>
      <c r="G85" s="46">
        <v>11151</v>
      </c>
    </row>
    <row r="86" spans="1:7" ht="15.75">
      <c r="A86" s="71" t="s">
        <v>609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15.75">
      <c r="A87" s="71" t="s">
        <v>610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15.75">
      <c r="A88" s="71" t="s">
        <v>611</v>
      </c>
      <c r="B88" s="30" t="s">
        <v>160</v>
      </c>
      <c r="C88" s="47" t="s">
        <v>161</v>
      </c>
      <c r="D88" s="46">
        <v>3119</v>
      </c>
      <c r="E88" s="46"/>
      <c r="F88" s="46"/>
      <c r="G88" s="46">
        <v>3119</v>
      </c>
    </row>
    <row r="89" spans="1:7" ht="15.75">
      <c r="A89" s="71" t="s">
        <v>612</v>
      </c>
      <c r="B89" s="31" t="s">
        <v>162</v>
      </c>
      <c r="C89" s="49" t="s">
        <v>163</v>
      </c>
      <c r="D89" s="46">
        <v>14270</v>
      </c>
      <c r="E89" s="46"/>
      <c r="F89" s="46"/>
      <c r="G89" s="46">
        <v>14270</v>
      </c>
    </row>
    <row r="90" spans="1:7" ht="15.75">
      <c r="A90" s="71" t="s">
        <v>613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15.75">
      <c r="A91" s="71" t="s">
        <v>614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15.75">
      <c r="A92" s="71" t="s">
        <v>615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15.75">
      <c r="A93" s="71" t="s">
        <v>616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15.75">
      <c r="A94" s="71" t="s">
        <v>617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15.75">
      <c r="A95" s="71" t="s">
        <v>618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15.75">
      <c r="A96" s="71" t="s">
        <v>619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15.75">
      <c r="A97" s="71" t="s">
        <v>620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15.75">
      <c r="A98" s="71" t="s">
        <v>621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1" t="s">
        <v>622</v>
      </c>
      <c r="B99" s="32" t="s">
        <v>182</v>
      </c>
      <c r="C99" s="49"/>
      <c r="D99" s="46">
        <v>22965</v>
      </c>
      <c r="E99" s="46"/>
      <c r="F99" s="46"/>
      <c r="G99" s="46">
        <v>22965</v>
      </c>
    </row>
    <row r="100" spans="1:7" ht="15.75">
      <c r="A100" s="71" t="s">
        <v>623</v>
      </c>
      <c r="B100" s="35" t="s">
        <v>183</v>
      </c>
      <c r="C100" s="55" t="s">
        <v>184</v>
      </c>
      <c r="D100" s="46">
        <v>444694</v>
      </c>
      <c r="E100" s="46">
        <v>1675</v>
      </c>
      <c r="F100" s="46"/>
      <c r="G100" s="46">
        <v>446369</v>
      </c>
    </row>
    <row r="101" spans="1:26" ht="15.75">
      <c r="A101" s="71" t="s">
        <v>624</v>
      </c>
      <c r="B101" s="30" t="s">
        <v>185</v>
      </c>
      <c r="C101" s="21" t="s">
        <v>186</v>
      </c>
      <c r="D101" s="30"/>
      <c r="E101" s="30"/>
      <c r="F101" s="30"/>
      <c r="G101" s="6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1" t="s">
        <v>625</v>
      </c>
      <c r="B102" s="30" t="s">
        <v>187</v>
      </c>
      <c r="C102" s="21" t="s">
        <v>188</v>
      </c>
      <c r="D102" s="69"/>
      <c r="E102" s="30"/>
      <c r="F102" s="30"/>
      <c r="G102" s="6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1" t="s">
        <v>626</v>
      </c>
      <c r="B103" s="30" t="s">
        <v>189</v>
      </c>
      <c r="C103" s="21" t="s">
        <v>190</v>
      </c>
      <c r="D103" s="69"/>
      <c r="E103" s="30"/>
      <c r="F103" s="30"/>
      <c r="G103" s="6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1" t="s">
        <v>627</v>
      </c>
      <c r="B104" s="31" t="s">
        <v>191</v>
      </c>
      <c r="C104" s="23" t="s">
        <v>192</v>
      </c>
      <c r="D104" s="70"/>
      <c r="E104" s="31"/>
      <c r="F104" s="31"/>
      <c r="G104" s="7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1" t="s">
        <v>628</v>
      </c>
      <c r="B105" s="38" t="s">
        <v>193</v>
      </c>
      <c r="C105" s="21" t="s">
        <v>194</v>
      </c>
      <c r="D105" s="65"/>
      <c r="E105" s="38"/>
      <c r="F105" s="38"/>
      <c r="G105" s="6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1" t="s">
        <v>629</v>
      </c>
      <c r="B106" s="38" t="s">
        <v>195</v>
      </c>
      <c r="C106" s="21" t="s">
        <v>196</v>
      </c>
      <c r="D106" s="65"/>
      <c r="E106" s="38"/>
      <c r="F106" s="38"/>
      <c r="G106" s="6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1" t="s">
        <v>630</v>
      </c>
      <c r="B107" s="30" t="s">
        <v>197</v>
      </c>
      <c r="C107" s="21" t="s">
        <v>198</v>
      </c>
      <c r="D107" s="69"/>
      <c r="E107" s="30"/>
      <c r="F107" s="30"/>
      <c r="G107" s="6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1" t="s">
        <v>631</v>
      </c>
      <c r="B108" s="30" t="s">
        <v>199</v>
      </c>
      <c r="C108" s="21" t="s">
        <v>200</v>
      </c>
      <c r="D108" s="69"/>
      <c r="E108" s="30"/>
      <c r="F108" s="30"/>
      <c r="G108" s="6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1" t="s">
        <v>632</v>
      </c>
      <c r="B109" s="39" t="s">
        <v>201</v>
      </c>
      <c r="C109" s="23" t="s">
        <v>202</v>
      </c>
      <c r="D109" s="66"/>
      <c r="E109" s="39"/>
      <c r="F109" s="39"/>
      <c r="G109" s="6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1" t="s">
        <v>633</v>
      </c>
      <c r="B110" s="38" t="s">
        <v>203</v>
      </c>
      <c r="C110" s="21" t="s">
        <v>204</v>
      </c>
      <c r="D110" s="65"/>
      <c r="E110" s="38"/>
      <c r="F110" s="38"/>
      <c r="G110" s="6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1" t="s">
        <v>634</v>
      </c>
      <c r="B111" s="38" t="s">
        <v>205</v>
      </c>
      <c r="C111" s="21" t="s">
        <v>206</v>
      </c>
      <c r="D111" s="65">
        <v>8106</v>
      </c>
      <c r="E111" s="38"/>
      <c r="F111" s="38"/>
      <c r="G111" s="65">
        <v>8106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1" t="s">
        <v>635</v>
      </c>
      <c r="B112" s="39" t="s">
        <v>207</v>
      </c>
      <c r="C112" s="23" t="s">
        <v>208</v>
      </c>
      <c r="D112" s="65"/>
      <c r="E112" s="38"/>
      <c r="F112" s="38"/>
      <c r="G112" s="6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1" t="s">
        <v>636</v>
      </c>
      <c r="B113" s="38" t="s">
        <v>209</v>
      </c>
      <c r="C113" s="21" t="s">
        <v>210</v>
      </c>
      <c r="D113" s="65"/>
      <c r="E113" s="38"/>
      <c r="F113" s="38"/>
      <c r="G113" s="6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1" t="s">
        <v>637</v>
      </c>
      <c r="B114" s="38" t="s">
        <v>211</v>
      </c>
      <c r="C114" s="21" t="s">
        <v>212</v>
      </c>
      <c r="D114" s="65"/>
      <c r="E114" s="38"/>
      <c r="F114" s="38"/>
      <c r="G114" s="6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1" t="s">
        <v>638</v>
      </c>
      <c r="B115" s="38" t="s">
        <v>213</v>
      </c>
      <c r="C115" s="21" t="s">
        <v>214</v>
      </c>
      <c r="D115" s="65"/>
      <c r="E115" s="38"/>
      <c r="F115" s="38"/>
      <c r="G115" s="6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1" t="s">
        <v>639</v>
      </c>
      <c r="B116" s="39" t="s">
        <v>215</v>
      </c>
      <c r="C116" s="23" t="s">
        <v>216</v>
      </c>
      <c r="D116" s="66">
        <v>8106</v>
      </c>
      <c r="E116" s="39"/>
      <c r="F116" s="39"/>
      <c r="G116" s="66">
        <v>8106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1" t="s">
        <v>640</v>
      </c>
      <c r="B117" s="38" t="s">
        <v>217</v>
      </c>
      <c r="C117" s="21" t="s">
        <v>218</v>
      </c>
      <c r="D117" s="65"/>
      <c r="E117" s="38"/>
      <c r="F117" s="38"/>
      <c r="G117" s="6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1" t="s">
        <v>641</v>
      </c>
      <c r="B118" s="30" t="s">
        <v>219</v>
      </c>
      <c r="C118" s="21" t="s">
        <v>220</v>
      </c>
      <c r="D118" s="69"/>
      <c r="E118" s="30"/>
      <c r="F118" s="30"/>
      <c r="G118" s="6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1" t="s">
        <v>642</v>
      </c>
      <c r="B119" s="38" t="s">
        <v>221</v>
      </c>
      <c r="C119" s="21" t="s">
        <v>222</v>
      </c>
      <c r="D119" s="65"/>
      <c r="E119" s="38"/>
      <c r="F119" s="38"/>
      <c r="G119" s="6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1" t="s">
        <v>643</v>
      </c>
      <c r="B120" s="38" t="s">
        <v>223</v>
      </c>
      <c r="C120" s="21" t="s">
        <v>224</v>
      </c>
      <c r="D120" s="65"/>
      <c r="E120" s="38"/>
      <c r="F120" s="38"/>
      <c r="G120" s="6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1" t="s">
        <v>644</v>
      </c>
      <c r="B121" s="39" t="s">
        <v>225</v>
      </c>
      <c r="C121" s="23" t="s">
        <v>226</v>
      </c>
      <c r="D121" s="66"/>
      <c r="E121" s="39"/>
      <c r="F121" s="39"/>
      <c r="G121" s="6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1" t="s">
        <v>645</v>
      </c>
      <c r="B122" s="30" t="s">
        <v>227</v>
      </c>
      <c r="C122" s="21" t="s">
        <v>228</v>
      </c>
      <c r="D122" s="69"/>
      <c r="E122" s="30"/>
      <c r="F122" s="30"/>
      <c r="G122" s="6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1" t="s">
        <v>646</v>
      </c>
      <c r="B123" s="40" t="s">
        <v>229</v>
      </c>
      <c r="C123" s="41" t="s">
        <v>230</v>
      </c>
      <c r="D123" s="39">
        <v>8106</v>
      </c>
      <c r="E123" s="39"/>
      <c r="F123" s="39"/>
      <c r="G123" s="66">
        <v>8106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1" t="s">
        <v>647</v>
      </c>
      <c r="B124" s="42" t="s">
        <v>231</v>
      </c>
      <c r="C124" s="43"/>
      <c r="D124" s="46">
        <v>452800</v>
      </c>
      <c r="E124" s="46">
        <v>1675</v>
      </c>
      <c r="F124" s="46"/>
      <c r="G124" s="46">
        <v>454475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C2" sqref="C2"/>
    </sheetView>
  </sheetViews>
  <sheetFormatPr defaultColWidth="9.140625" defaultRowHeight="15"/>
  <cols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18" customFormat="1" ht="15.75">
      <c r="C1" s="92" t="s">
        <v>680</v>
      </c>
      <c r="D1" s="92"/>
      <c r="E1" s="92"/>
      <c r="F1" s="92"/>
    </row>
    <row r="2" spans="2:6" s="18" customFormat="1" ht="15.75">
      <c r="B2" s="18" t="s">
        <v>667</v>
      </c>
      <c r="C2" s="83"/>
      <c r="D2" s="83"/>
      <c r="E2" s="83"/>
      <c r="F2" s="83"/>
    </row>
    <row r="3" spans="2:6" s="18" customFormat="1" ht="24" customHeight="1">
      <c r="B3" s="88" t="s">
        <v>523</v>
      </c>
      <c r="C3" s="89"/>
      <c r="D3" s="89"/>
      <c r="E3" s="89"/>
      <c r="F3" s="89"/>
    </row>
    <row r="4" spans="2:6" s="18" customFormat="1" ht="23.25" customHeight="1">
      <c r="B4" s="91" t="s">
        <v>434</v>
      </c>
      <c r="C4" s="89"/>
      <c r="D4" s="89"/>
      <c r="E4" s="89"/>
      <c r="F4" s="89"/>
    </row>
    <row r="5" s="18" customFormat="1" ht="15.75">
      <c r="B5" s="27"/>
    </row>
    <row r="6" s="18" customFormat="1" ht="15.75"/>
    <row r="7" spans="1:6" s="18" customFormat="1" ht="47.25">
      <c r="A7" s="22"/>
      <c r="B7" s="20" t="s">
        <v>525</v>
      </c>
      <c r="C7" s="20" t="s">
        <v>649</v>
      </c>
      <c r="D7" s="72" t="s">
        <v>651</v>
      </c>
      <c r="E7" s="72" t="s">
        <v>652</v>
      </c>
      <c r="F7" s="63" t="s">
        <v>653</v>
      </c>
    </row>
    <row r="8" spans="1:6" s="18" customFormat="1" ht="15.75">
      <c r="A8" s="22" t="s">
        <v>531</v>
      </c>
      <c r="B8" s="22"/>
      <c r="C8" s="22"/>
      <c r="D8" s="22"/>
      <c r="E8" s="22"/>
      <c r="F8" s="22"/>
    </row>
    <row r="9" spans="1:6" s="18" customFormat="1" ht="15.75">
      <c r="A9" s="22" t="s">
        <v>532</v>
      </c>
      <c r="B9" s="22"/>
      <c r="C9" s="22"/>
      <c r="D9" s="22"/>
      <c r="E9" s="22"/>
      <c r="F9" s="22"/>
    </row>
    <row r="10" spans="1:6" s="18" customFormat="1" ht="15.75">
      <c r="A10" s="22" t="s">
        <v>533</v>
      </c>
      <c r="B10" s="22"/>
      <c r="C10" s="22"/>
      <c r="D10" s="22"/>
      <c r="E10" s="22"/>
      <c r="F10" s="22"/>
    </row>
    <row r="11" spans="1:6" s="18" customFormat="1" ht="15.75">
      <c r="A11" s="22" t="s">
        <v>534</v>
      </c>
      <c r="B11" s="22"/>
      <c r="C11" s="22"/>
      <c r="D11" s="22"/>
      <c r="E11" s="22"/>
      <c r="F11" s="22"/>
    </row>
    <row r="12" spans="1:6" s="18" customFormat="1" ht="15.75">
      <c r="A12" s="22" t="s">
        <v>535</v>
      </c>
      <c r="B12" s="31" t="s">
        <v>435</v>
      </c>
      <c r="C12" s="24" t="s">
        <v>521</v>
      </c>
      <c r="D12" s="19">
        <v>4528</v>
      </c>
      <c r="E12" s="19"/>
      <c r="F12" s="19">
        <v>4528</v>
      </c>
    </row>
    <row r="13" spans="1:6" s="18" customFormat="1" ht="15.75">
      <c r="A13" s="22" t="s">
        <v>536</v>
      </c>
      <c r="B13" s="31"/>
      <c r="C13" s="24"/>
      <c r="D13" s="22"/>
      <c r="E13" s="22"/>
      <c r="F13" s="22"/>
    </row>
    <row r="14" spans="1:6" s="18" customFormat="1" ht="15.75">
      <c r="A14" s="22" t="s">
        <v>537</v>
      </c>
      <c r="B14" s="31"/>
      <c r="C14" s="24"/>
      <c r="D14" s="22"/>
      <c r="E14" s="22"/>
      <c r="F14" s="22"/>
    </row>
    <row r="15" spans="1:6" s="18" customFormat="1" ht="15.75">
      <c r="A15" s="22" t="s">
        <v>538</v>
      </c>
      <c r="B15" s="31"/>
      <c r="C15" s="24"/>
      <c r="D15" s="22"/>
      <c r="E15" s="22"/>
      <c r="F15" s="22"/>
    </row>
    <row r="16" spans="1:6" s="18" customFormat="1" ht="15.75">
      <c r="A16" s="22" t="s">
        <v>539</v>
      </c>
      <c r="B16" s="31"/>
      <c r="C16" s="24"/>
      <c r="D16" s="22"/>
      <c r="E16" s="22"/>
      <c r="F16" s="22"/>
    </row>
    <row r="17" spans="1:6" s="18" customFormat="1" ht="15.75">
      <c r="A17" s="22" t="s">
        <v>540</v>
      </c>
      <c r="B17" s="31" t="s">
        <v>436</v>
      </c>
      <c r="C17" s="24" t="s">
        <v>521</v>
      </c>
      <c r="D17" s="22"/>
      <c r="E17" s="22"/>
      <c r="F17" s="22"/>
    </row>
  </sheetData>
  <sheetProtection/>
  <mergeCells count="3">
    <mergeCell ref="B3:F3"/>
    <mergeCell ref="B4:F4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18"/>
      <c r="C1" s="18"/>
      <c r="D1" s="92" t="s">
        <v>681</v>
      </c>
      <c r="E1" s="92"/>
      <c r="F1" s="92"/>
    </row>
    <row r="2" spans="2:6" ht="15.75">
      <c r="B2" s="18" t="s">
        <v>668</v>
      </c>
      <c r="C2" s="18"/>
      <c r="D2" s="83"/>
      <c r="E2" s="83"/>
      <c r="F2" s="83"/>
    </row>
    <row r="3" spans="2:6" ht="25.5" customHeight="1">
      <c r="B3" s="88" t="s">
        <v>523</v>
      </c>
      <c r="C3" s="88"/>
      <c r="D3" s="88"/>
      <c r="E3" s="88"/>
      <c r="F3" s="88"/>
    </row>
    <row r="4" spans="2:6" ht="23.25" customHeight="1">
      <c r="B4" s="91" t="s">
        <v>406</v>
      </c>
      <c r="C4" s="91"/>
      <c r="D4" s="91"/>
      <c r="E4" s="91"/>
      <c r="F4" s="91"/>
    </row>
    <row r="5" spans="2:6" ht="15.75">
      <c r="B5" s="59"/>
      <c r="C5" s="18"/>
      <c r="D5" s="18"/>
      <c r="E5" s="18"/>
      <c r="F5" s="18"/>
    </row>
    <row r="6" spans="2:6" ht="15.75">
      <c r="B6" s="59"/>
      <c r="C6" s="18"/>
      <c r="D6" s="18"/>
      <c r="E6" s="18"/>
      <c r="F6" s="18"/>
    </row>
    <row r="7" spans="2:6" ht="81" customHeight="1">
      <c r="B7" s="78" t="s">
        <v>654</v>
      </c>
      <c r="C7" s="79" t="s">
        <v>655</v>
      </c>
      <c r="D7" s="79" t="s">
        <v>656</v>
      </c>
      <c r="E7" s="79" t="s">
        <v>657</v>
      </c>
      <c r="F7" s="77" t="s">
        <v>653</v>
      </c>
    </row>
    <row r="8" spans="1:6" ht="15" customHeight="1">
      <c r="A8" s="71" t="s">
        <v>531</v>
      </c>
      <c r="B8" s="61" t="s">
        <v>407</v>
      </c>
      <c r="C8" s="62"/>
      <c r="D8" s="62">
        <v>1</v>
      </c>
      <c r="E8" s="62"/>
      <c r="F8" s="22">
        <v>1</v>
      </c>
    </row>
    <row r="9" spans="1:6" ht="15" customHeight="1">
      <c r="A9" s="71" t="s">
        <v>532</v>
      </c>
      <c r="B9" s="61" t="s">
        <v>408</v>
      </c>
      <c r="C9" s="62"/>
      <c r="D9" s="62">
        <v>3</v>
      </c>
      <c r="E9" s="62"/>
      <c r="F9" s="22">
        <v>3</v>
      </c>
    </row>
    <row r="10" spans="1:6" ht="15" customHeight="1">
      <c r="A10" s="71" t="s">
        <v>533</v>
      </c>
      <c r="B10" s="61" t="s">
        <v>409</v>
      </c>
      <c r="C10" s="62"/>
      <c r="D10" s="62">
        <v>4</v>
      </c>
      <c r="E10" s="62"/>
      <c r="F10" s="22">
        <v>4</v>
      </c>
    </row>
    <row r="11" spans="1:6" ht="15" customHeight="1">
      <c r="A11" s="71" t="s">
        <v>534</v>
      </c>
      <c r="B11" s="61" t="s">
        <v>410</v>
      </c>
      <c r="C11" s="62"/>
      <c r="D11" s="62"/>
      <c r="E11" s="62"/>
      <c r="F11" s="22"/>
    </row>
    <row r="12" spans="1:6" ht="15" customHeight="1">
      <c r="A12" s="71" t="s">
        <v>535</v>
      </c>
      <c r="B12" s="60" t="s">
        <v>411</v>
      </c>
      <c r="C12" s="62"/>
      <c r="D12" s="62">
        <v>8</v>
      </c>
      <c r="E12" s="62"/>
      <c r="F12" s="22">
        <v>8</v>
      </c>
    </row>
    <row r="13" spans="1:6" ht="15" customHeight="1">
      <c r="A13" s="71" t="s">
        <v>536</v>
      </c>
      <c r="B13" s="61" t="s">
        <v>412</v>
      </c>
      <c r="C13" s="62"/>
      <c r="D13" s="62"/>
      <c r="E13" s="62"/>
      <c r="F13" s="22"/>
    </row>
    <row r="14" spans="1:6" ht="15" customHeight="1">
      <c r="A14" s="71" t="s">
        <v>537</v>
      </c>
      <c r="B14" s="61" t="s">
        <v>413</v>
      </c>
      <c r="C14" s="62"/>
      <c r="D14" s="62"/>
      <c r="E14" s="62"/>
      <c r="F14" s="22"/>
    </row>
    <row r="15" spans="1:6" ht="15" customHeight="1">
      <c r="A15" s="71" t="s">
        <v>538</v>
      </c>
      <c r="B15" s="61" t="s">
        <v>414</v>
      </c>
      <c r="C15" s="62"/>
      <c r="D15" s="62"/>
      <c r="E15" s="62"/>
      <c r="F15" s="22"/>
    </row>
    <row r="16" spans="1:6" ht="15" customHeight="1">
      <c r="A16" s="71" t="s">
        <v>539</v>
      </c>
      <c r="B16" s="61" t="s">
        <v>415</v>
      </c>
      <c r="C16" s="62"/>
      <c r="D16" s="62"/>
      <c r="E16" s="62">
        <v>11</v>
      </c>
      <c r="F16" s="22">
        <v>11</v>
      </c>
    </row>
    <row r="17" spans="1:6" ht="15" customHeight="1">
      <c r="A17" s="71" t="s">
        <v>540</v>
      </c>
      <c r="B17" s="61" t="s">
        <v>416</v>
      </c>
      <c r="C17" s="62"/>
      <c r="D17" s="62"/>
      <c r="E17" s="62">
        <v>5</v>
      </c>
      <c r="F17" s="22">
        <v>5</v>
      </c>
    </row>
    <row r="18" spans="1:6" ht="15" customHeight="1">
      <c r="A18" s="71" t="s">
        <v>541</v>
      </c>
      <c r="B18" s="61" t="s">
        <v>417</v>
      </c>
      <c r="C18" s="62"/>
      <c r="D18" s="62"/>
      <c r="E18" s="62">
        <v>15</v>
      </c>
      <c r="F18" s="22">
        <v>15</v>
      </c>
    </row>
    <row r="19" spans="1:6" ht="15" customHeight="1">
      <c r="A19" s="71" t="s">
        <v>542</v>
      </c>
      <c r="B19" s="61" t="s">
        <v>418</v>
      </c>
      <c r="C19" s="62"/>
      <c r="D19" s="62"/>
      <c r="E19" s="62"/>
      <c r="F19" s="22"/>
    </row>
    <row r="20" spans="1:6" ht="15" customHeight="1">
      <c r="A20" s="71" t="s">
        <v>543</v>
      </c>
      <c r="B20" s="60" t="s">
        <v>419</v>
      </c>
      <c r="C20" s="62"/>
      <c r="D20" s="62"/>
      <c r="E20" s="62">
        <v>31</v>
      </c>
      <c r="F20" s="22">
        <v>31</v>
      </c>
    </row>
    <row r="21" spans="1:6" ht="15" customHeight="1">
      <c r="A21" s="71" t="s">
        <v>544</v>
      </c>
      <c r="B21" s="61" t="s">
        <v>420</v>
      </c>
      <c r="C21" s="62">
        <v>3</v>
      </c>
      <c r="D21" s="62"/>
      <c r="E21" s="62"/>
      <c r="F21" s="22">
        <v>3</v>
      </c>
    </row>
    <row r="22" spans="1:6" ht="15" customHeight="1">
      <c r="A22" s="71" t="s">
        <v>545</v>
      </c>
      <c r="B22" s="61" t="s">
        <v>421</v>
      </c>
      <c r="C22" s="62"/>
      <c r="D22" s="62"/>
      <c r="E22" s="62"/>
      <c r="F22" s="22"/>
    </row>
    <row r="23" spans="1:6" ht="15" customHeight="1">
      <c r="A23" s="71" t="s">
        <v>546</v>
      </c>
      <c r="B23" s="61" t="s">
        <v>422</v>
      </c>
      <c r="C23" s="62">
        <v>100</v>
      </c>
      <c r="D23" s="62"/>
      <c r="E23" s="62"/>
      <c r="F23" s="22">
        <v>100</v>
      </c>
    </row>
    <row r="24" spans="1:6" ht="15" customHeight="1">
      <c r="A24" s="71" t="s">
        <v>547</v>
      </c>
      <c r="B24" s="61" t="s">
        <v>518</v>
      </c>
      <c r="C24" s="62">
        <v>2</v>
      </c>
      <c r="D24" s="62"/>
      <c r="E24" s="62"/>
      <c r="F24" s="22">
        <v>2</v>
      </c>
    </row>
    <row r="25" spans="1:6" ht="15" customHeight="1">
      <c r="A25" s="71" t="s">
        <v>548</v>
      </c>
      <c r="B25" s="60" t="s">
        <v>423</v>
      </c>
      <c r="C25" s="62">
        <v>105</v>
      </c>
      <c r="D25" s="62"/>
      <c r="E25" s="62"/>
      <c r="F25" s="22">
        <v>105</v>
      </c>
    </row>
    <row r="26" spans="1:6" ht="15" customHeight="1">
      <c r="A26" s="71" t="s">
        <v>549</v>
      </c>
      <c r="B26" s="61" t="s">
        <v>424</v>
      </c>
      <c r="C26" s="62">
        <v>1</v>
      </c>
      <c r="D26" s="62"/>
      <c r="E26" s="62"/>
      <c r="F26" s="22">
        <v>1</v>
      </c>
    </row>
    <row r="27" spans="1:6" ht="15" customHeight="1">
      <c r="A27" s="71" t="s">
        <v>550</v>
      </c>
      <c r="B27" s="61" t="s">
        <v>425</v>
      </c>
      <c r="C27" s="62"/>
      <c r="D27" s="62"/>
      <c r="E27" s="62"/>
      <c r="F27" s="22"/>
    </row>
    <row r="28" spans="1:6" ht="15" customHeight="1">
      <c r="A28" s="71" t="s">
        <v>551</v>
      </c>
      <c r="B28" s="61" t="s">
        <v>426</v>
      </c>
      <c r="C28" s="62">
        <v>1</v>
      </c>
      <c r="D28" s="62"/>
      <c r="E28" s="62"/>
      <c r="F28" s="22">
        <v>1</v>
      </c>
    </row>
    <row r="29" spans="1:6" ht="15" customHeight="1">
      <c r="A29" s="71" t="s">
        <v>552</v>
      </c>
      <c r="B29" s="60" t="s">
        <v>427</v>
      </c>
      <c r="C29" s="62">
        <v>2</v>
      </c>
      <c r="D29" s="62"/>
      <c r="E29" s="62"/>
      <c r="F29" s="22">
        <v>2</v>
      </c>
    </row>
    <row r="30" spans="1:6" ht="37.5" customHeight="1">
      <c r="A30" s="71" t="s">
        <v>553</v>
      </c>
      <c r="B30" s="60" t="s">
        <v>428</v>
      </c>
      <c r="C30" s="20">
        <v>107</v>
      </c>
      <c r="D30" s="63">
        <v>8</v>
      </c>
      <c r="E30" s="63">
        <v>31</v>
      </c>
      <c r="F30" s="19">
        <v>146</v>
      </c>
    </row>
    <row r="31" spans="1:6" ht="15" customHeight="1">
      <c r="A31" s="71" t="s">
        <v>554</v>
      </c>
      <c r="B31" s="61" t="s">
        <v>429</v>
      </c>
      <c r="C31" s="62"/>
      <c r="D31" s="62"/>
      <c r="E31" s="62"/>
      <c r="F31" s="22"/>
    </row>
    <row r="32" spans="1:6" ht="15" customHeight="1">
      <c r="A32" s="71" t="s">
        <v>555</v>
      </c>
      <c r="B32" s="61" t="s">
        <v>430</v>
      </c>
      <c r="C32" s="62"/>
      <c r="D32" s="62"/>
      <c r="E32" s="62"/>
      <c r="F32" s="22"/>
    </row>
    <row r="33" spans="1:6" ht="15" customHeight="1">
      <c r="A33" s="71" t="s">
        <v>556</v>
      </c>
      <c r="B33" s="61" t="s">
        <v>431</v>
      </c>
      <c r="C33" s="62"/>
      <c r="D33" s="62"/>
      <c r="E33" s="62"/>
      <c r="F33" s="22"/>
    </row>
    <row r="34" spans="1:6" ht="15" customHeight="1">
      <c r="A34" s="71" t="s">
        <v>557</v>
      </c>
      <c r="B34" s="61" t="s">
        <v>432</v>
      </c>
      <c r="C34" s="62"/>
      <c r="D34" s="62"/>
      <c r="E34" s="62"/>
      <c r="F34" s="22"/>
    </row>
    <row r="35" spans="1:6" ht="15" customHeight="1">
      <c r="A35" s="71" t="s">
        <v>558</v>
      </c>
      <c r="B35" s="60" t="s">
        <v>433</v>
      </c>
      <c r="C35" s="62"/>
      <c r="D35" s="62"/>
      <c r="E35" s="62"/>
      <c r="F35" s="22"/>
    </row>
    <row r="36" spans="2:5" ht="15">
      <c r="B36" s="93"/>
      <c r="C36" s="93"/>
      <c r="D36" s="93"/>
      <c r="E36" s="93"/>
    </row>
    <row r="37" spans="2:5" ht="15">
      <c r="B37" s="93"/>
      <c r="C37" s="93"/>
      <c r="D37" s="93"/>
      <c r="E37" s="93"/>
    </row>
  </sheetData>
  <sheetProtection/>
  <mergeCells count="5">
    <mergeCell ref="B3:F3"/>
    <mergeCell ref="B4:F4"/>
    <mergeCell ref="B36:E36"/>
    <mergeCell ref="B37:E37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3.57421875" style="0" bestFit="1" customWidth="1"/>
    <col min="2" max="2" width="85.00390625" style="0" customWidth="1"/>
    <col min="3" max="3" width="19.57421875" style="0" customWidth="1"/>
  </cols>
  <sheetData>
    <row r="1" spans="2:3" ht="15.75">
      <c r="B1" s="92" t="s">
        <v>524</v>
      </c>
      <c r="C1" s="92"/>
    </row>
    <row r="2" spans="2:3" ht="15.75">
      <c r="B2" s="86" t="s">
        <v>682</v>
      </c>
      <c r="C2" s="83"/>
    </row>
    <row r="3" spans="2:3" ht="15.75">
      <c r="B3" s="88" t="s">
        <v>523</v>
      </c>
      <c r="C3" s="89"/>
    </row>
    <row r="4" spans="2:8" ht="34.5" customHeight="1">
      <c r="B4" s="91" t="s">
        <v>437</v>
      </c>
      <c r="C4" s="91"/>
      <c r="D4" s="7"/>
      <c r="E4" s="7"/>
      <c r="F4" s="7"/>
      <c r="G4" s="7"/>
      <c r="H4" s="7"/>
    </row>
    <row r="5" spans="2:3" ht="22.5" customHeight="1">
      <c r="B5" s="80" t="s">
        <v>1</v>
      </c>
      <c r="C5" s="18"/>
    </row>
    <row r="6" spans="2:3" ht="31.5">
      <c r="B6" s="77" t="s">
        <v>658</v>
      </c>
      <c r="C6" s="77" t="s">
        <v>659</v>
      </c>
    </row>
    <row r="7" spans="1:3" ht="15.75">
      <c r="A7" s="71" t="s">
        <v>531</v>
      </c>
      <c r="B7" s="46" t="s">
        <v>438</v>
      </c>
      <c r="C7" s="46"/>
    </row>
    <row r="8" spans="1:3" ht="15.75">
      <c r="A8" s="71" t="s">
        <v>532</v>
      </c>
      <c r="B8" s="58" t="s">
        <v>439</v>
      </c>
      <c r="C8" s="46"/>
    </row>
    <row r="9" spans="1:3" ht="15.75">
      <c r="A9" s="71" t="s">
        <v>533</v>
      </c>
      <c r="B9" s="46" t="s">
        <v>440</v>
      </c>
      <c r="C9" s="46"/>
    </row>
    <row r="10" spans="1:3" ht="15.75">
      <c r="A10" s="71" t="s">
        <v>534</v>
      </c>
      <c r="B10" s="46" t="s">
        <v>441</v>
      </c>
      <c r="C10" s="46"/>
    </row>
    <row r="11" spans="1:3" ht="15.75">
      <c r="A11" s="71" t="s">
        <v>535</v>
      </c>
      <c r="B11" s="46" t="s">
        <v>442</v>
      </c>
      <c r="C11" s="46"/>
    </row>
    <row r="12" spans="1:3" ht="15.75">
      <c r="A12" s="71" t="s">
        <v>536</v>
      </c>
      <c r="B12" s="46" t="s">
        <v>443</v>
      </c>
      <c r="C12" s="46"/>
    </row>
    <row r="13" spans="1:3" ht="15.75">
      <c r="A13" s="71" t="s">
        <v>537</v>
      </c>
      <c r="B13" s="46" t="s">
        <v>444</v>
      </c>
      <c r="C13" s="46"/>
    </row>
    <row r="14" spans="1:3" ht="15.75">
      <c r="A14" s="71" t="s">
        <v>538</v>
      </c>
      <c r="B14" s="46" t="s">
        <v>445</v>
      </c>
      <c r="C14" s="46"/>
    </row>
    <row r="15" spans="1:3" ht="15.75">
      <c r="A15" s="71" t="s">
        <v>539</v>
      </c>
      <c r="B15" s="42" t="s">
        <v>446</v>
      </c>
      <c r="C15" s="43">
        <f>SUM(C7:C14)</f>
        <v>0</v>
      </c>
    </row>
    <row r="16" spans="1:3" ht="31.5">
      <c r="A16" s="71" t="s">
        <v>540</v>
      </c>
      <c r="B16" s="30" t="s">
        <v>447</v>
      </c>
      <c r="C16" s="46">
        <v>8299</v>
      </c>
    </row>
    <row r="17" spans="1:3" ht="31.5">
      <c r="A17" s="71" t="s">
        <v>541</v>
      </c>
      <c r="B17" s="30" t="s">
        <v>448</v>
      </c>
      <c r="C17" s="46"/>
    </row>
    <row r="18" spans="1:3" ht="15.75">
      <c r="A18" s="71" t="s">
        <v>542</v>
      </c>
      <c r="B18" s="21" t="s">
        <v>449</v>
      </c>
      <c r="C18" s="46"/>
    </row>
    <row r="19" spans="1:3" ht="15.75">
      <c r="A19" s="71" t="s">
        <v>543</v>
      </c>
      <c r="B19" s="21" t="s">
        <v>450</v>
      </c>
      <c r="C19" s="46"/>
    </row>
    <row r="20" spans="1:3" ht="15.75">
      <c r="A20" s="71" t="s">
        <v>544</v>
      </c>
      <c r="B20" s="46" t="s">
        <v>451</v>
      </c>
      <c r="C20" s="46"/>
    </row>
    <row r="21" spans="1:3" ht="15.75">
      <c r="A21" s="71" t="s">
        <v>545</v>
      </c>
      <c r="B21" s="31" t="s">
        <v>452</v>
      </c>
      <c r="C21" s="46">
        <v>8299</v>
      </c>
    </row>
    <row r="22" spans="1:3" ht="15.75">
      <c r="A22" s="71" t="s">
        <v>546</v>
      </c>
      <c r="B22" s="57" t="s">
        <v>453</v>
      </c>
      <c r="C22" s="23"/>
    </row>
    <row r="23" spans="1:3" ht="15.75">
      <c r="A23" s="71" t="s">
        <v>547</v>
      </c>
      <c r="B23" s="42" t="s">
        <v>454</v>
      </c>
      <c r="C23" s="43">
        <f>SUM(C21:C22)</f>
        <v>8299</v>
      </c>
    </row>
    <row r="26" spans="2:3" s="2" customFormat="1" ht="18">
      <c r="B26" s="8"/>
      <c r="C26" s="9"/>
    </row>
    <row r="27" spans="2:3" s="2" customFormat="1" ht="15">
      <c r="B27" s="10"/>
      <c r="C27" s="10"/>
    </row>
    <row r="28" spans="2:3" s="2" customFormat="1" ht="15">
      <c r="B28" s="11"/>
      <c r="C28" s="10"/>
    </row>
    <row r="29" spans="2:3" s="2" customFormat="1" ht="15">
      <c r="B29" s="10"/>
      <c r="C29" s="10"/>
    </row>
    <row r="30" spans="2:3" s="2" customFormat="1" ht="15">
      <c r="B30" s="10"/>
      <c r="C30" s="10"/>
    </row>
    <row r="31" spans="2:3" s="2" customFormat="1" ht="15">
      <c r="B31" s="10"/>
      <c r="C31" s="10"/>
    </row>
    <row r="32" spans="2:3" s="2" customFormat="1" ht="15">
      <c r="B32" s="10"/>
      <c r="C32" s="10"/>
    </row>
    <row r="33" spans="2:3" s="2" customFormat="1" ht="15">
      <c r="B33" s="10"/>
      <c r="C33" s="10"/>
    </row>
    <row r="34" spans="2:3" s="2" customFormat="1" ht="15">
      <c r="B34" s="10"/>
      <c r="C34" s="10"/>
    </row>
    <row r="35" spans="2:3" s="2" customFormat="1" ht="15">
      <c r="B35" s="12"/>
      <c r="C35" s="10"/>
    </row>
    <row r="36" spans="2:3" s="2" customFormat="1" ht="15">
      <c r="B36" s="12"/>
      <c r="C36" s="10"/>
    </row>
    <row r="37" spans="2:3" s="2" customFormat="1" ht="15">
      <c r="B37" s="13"/>
      <c r="C37" s="10"/>
    </row>
    <row r="38" spans="2:3" s="2" customFormat="1" ht="15">
      <c r="B38" s="13"/>
      <c r="C38" s="10"/>
    </row>
    <row r="39" spans="2:3" s="2" customFormat="1" ht="15">
      <c r="B39" s="10"/>
      <c r="C39" s="10"/>
    </row>
    <row r="40" spans="2:3" s="2" customFormat="1" ht="15">
      <c r="B40" s="14"/>
      <c r="C40" s="10"/>
    </row>
    <row r="41" spans="2:3" s="2" customFormat="1" ht="15.75">
      <c r="B41" s="15"/>
      <c r="C41" s="16"/>
    </row>
  </sheetData>
  <sheetProtection/>
  <mergeCells count="3">
    <mergeCell ref="B3:C3"/>
    <mergeCell ref="B4:C4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8"/>
  <sheetViews>
    <sheetView zoomScalePageLayoutView="0" workbookViewId="0" topLeftCell="B1">
      <selection activeCell="D2" sqref="D2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0.421875" style="0" customWidth="1"/>
    <col min="6" max="6" width="12.00390625" style="0" customWidth="1"/>
    <col min="7" max="7" width="22.00390625" style="0" customWidth="1"/>
    <col min="8" max="8" width="12.140625" style="0" customWidth="1"/>
  </cols>
  <sheetData>
    <row r="1" spans="3:8" ht="15.75">
      <c r="C1" s="18"/>
      <c r="D1" s="92" t="s">
        <v>682</v>
      </c>
      <c r="E1" s="92"/>
      <c r="F1" s="92"/>
      <c r="G1" s="92"/>
      <c r="H1" s="92"/>
    </row>
    <row r="2" spans="3:8" ht="15.75">
      <c r="C2" s="18" t="s">
        <v>669</v>
      </c>
      <c r="D2" s="83"/>
      <c r="E2" s="83"/>
      <c r="F2" s="83"/>
      <c r="G2" s="83"/>
      <c r="H2" s="83"/>
    </row>
    <row r="3" spans="3:8" ht="15.75">
      <c r="C3" s="88" t="s">
        <v>523</v>
      </c>
      <c r="D3" s="88"/>
      <c r="E3" s="88"/>
      <c r="F3" s="88"/>
      <c r="G3" s="88"/>
      <c r="H3" s="88"/>
    </row>
    <row r="4" spans="3:8" ht="15.75">
      <c r="C4" s="91" t="s">
        <v>232</v>
      </c>
      <c r="D4" s="91"/>
      <c r="E4" s="91"/>
      <c r="F4" s="91"/>
      <c r="G4" s="91"/>
      <c r="H4" s="91"/>
    </row>
    <row r="5" spans="3:8" ht="15.75">
      <c r="C5" s="27"/>
      <c r="D5" s="18"/>
      <c r="E5" s="18"/>
      <c r="F5" s="18"/>
      <c r="G5" s="18"/>
      <c r="H5" s="18"/>
    </row>
    <row r="6" spans="3:8" ht="15.75">
      <c r="C6" s="28" t="s">
        <v>519</v>
      </c>
      <c r="D6" s="18"/>
      <c r="E6" s="18"/>
      <c r="F6" s="18"/>
      <c r="G6" s="18"/>
      <c r="H6" s="18"/>
    </row>
    <row r="7" spans="2:8" s="81" customFormat="1" ht="56.25" customHeight="1">
      <c r="B7" s="82"/>
      <c r="C7" s="20" t="s">
        <v>525</v>
      </c>
      <c r="D7" s="20" t="s">
        <v>526</v>
      </c>
      <c r="E7" s="72" t="s">
        <v>527</v>
      </c>
      <c r="F7" s="72" t="s">
        <v>528</v>
      </c>
      <c r="G7" s="72" t="s">
        <v>660</v>
      </c>
      <c r="H7" s="73" t="s">
        <v>530</v>
      </c>
    </row>
    <row r="8" spans="2:8" ht="24.75" customHeight="1">
      <c r="B8" s="71" t="s">
        <v>531</v>
      </c>
      <c r="C8" s="29" t="s">
        <v>233</v>
      </c>
      <c r="D8" s="25" t="s">
        <v>234</v>
      </c>
      <c r="E8" s="22"/>
      <c r="F8" s="22"/>
      <c r="G8" s="22"/>
      <c r="H8" s="22"/>
    </row>
    <row r="9" spans="2:8" ht="28.5" customHeight="1">
      <c r="B9" s="71" t="s">
        <v>532</v>
      </c>
      <c r="C9" s="21" t="s">
        <v>235</v>
      </c>
      <c r="D9" s="25" t="s">
        <v>236</v>
      </c>
      <c r="E9" s="22"/>
      <c r="F9" s="22"/>
      <c r="G9" s="22"/>
      <c r="H9" s="22"/>
    </row>
    <row r="10" spans="2:8" ht="28.5" customHeight="1">
      <c r="B10" s="71" t="s">
        <v>533</v>
      </c>
      <c r="C10" s="21" t="s">
        <v>237</v>
      </c>
      <c r="D10" s="25" t="s">
        <v>238</v>
      </c>
      <c r="E10" s="22"/>
      <c r="F10" s="22"/>
      <c r="G10" s="22"/>
      <c r="H10" s="22"/>
    </row>
    <row r="11" spans="2:8" ht="22.5" customHeight="1">
      <c r="B11" s="71" t="s">
        <v>534</v>
      </c>
      <c r="C11" s="21" t="s">
        <v>239</v>
      </c>
      <c r="D11" s="25" t="s">
        <v>240</v>
      </c>
      <c r="E11" s="22"/>
      <c r="F11" s="22"/>
      <c r="G11" s="22"/>
      <c r="H11" s="22"/>
    </row>
    <row r="12" spans="2:8" ht="21" customHeight="1">
      <c r="B12" s="71" t="s">
        <v>535</v>
      </c>
      <c r="C12" s="21" t="s">
        <v>241</v>
      </c>
      <c r="D12" s="25" t="s">
        <v>242</v>
      </c>
      <c r="E12" s="22"/>
      <c r="F12" s="22"/>
      <c r="G12" s="22"/>
      <c r="H12" s="22"/>
    </row>
    <row r="13" spans="2:8" ht="22.5" customHeight="1">
      <c r="B13" s="71" t="s">
        <v>536</v>
      </c>
      <c r="C13" s="21" t="s">
        <v>243</v>
      </c>
      <c r="D13" s="25" t="s">
        <v>244</v>
      </c>
      <c r="E13" s="22"/>
      <c r="F13" s="22"/>
      <c r="G13" s="22"/>
      <c r="H13" s="22"/>
    </row>
    <row r="14" spans="2:8" ht="21" customHeight="1">
      <c r="B14" s="71" t="s">
        <v>537</v>
      </c>
      <c r="C14" s="23" t="s">
        <v>245</v>
      </c>
      <c r="D14" s="24" t="s">
        <v>246</v>
      </c>
      <c r="E14" s="22"/>
      <c r="F14" s="22"/>
      <c r="G14" s="22"/>
      <c r="H14" s="22"/>
    </row>
    <row r="15" spans="2:8" ht="17.25" customHeight="1">
      <c r="B15" s="71" t="s">
        <v>538</v>
      </c>
      <c r="C15" s="21" t="s">
        <v>247</v>
      </c>
      <c r="D15" s="25" t="s">
        <v>248</v>
      </c>
      <c r="E15" s="22"/>
      <c r="F15" s="22"/>
      <c r="G15" s="22"/>
      <c r="H15" s="22"/>
    </row>
    <row r="16" spans="2:8" ht="28.5" customHeight="1">
      <c r="B16" s="71" t="s">
        <v>539</v>
      </c>
      <c r="C16" s="21" t="s">
        <v>249</v>
      </c>
      <c r="D16" s="25" t="s">
        <v>250</v>
      </c>
      <c r="E16" s="22"/>
      <c r="F16" s="22"/>
      <c r="G16" s="22"/>
      <c r="H16" s="22"/>
    </row>
    <row r="17" spans="2:8" ht="30.75" customHeight="1">
      <c r="B17" s="71" t="s">
        <v>540</v>
      </c>
      <c r="C17" s="21" t="s">
        <v>251</v>
      </c>
      <c r="D17" s="25" t="s">
        <v>252</v>
      </c>
      <c r="E17" s="22"/>
      <c r="F17" s="22"/>
      <c r="G17" s="22"/>
      <c r="H17" s="22"/>
    </row>
    <row r="18" spans="2:8" ht="31.5" customHeight="1">
      <c r="B18" s="71" t="s">
        <v>541</v>
      </c>
      <c r="C18" s="21" t="s">
        <v>253</v>
      </c>
      <c r="D18" s="25" t="s">
        <v>254</v>
      </c>
      <c r="E18" s="22"/>
      <c r="F18" s="22"/>
      <c r="G18" s="22"/>
      <c r="H18" s="22"/>
    </row>
    <row r="19" spans="2:8" ht="29.25" customHeight="1">
      <c r="B19" s="71" t="s">
        <v>542</v>
      </c>
      <c r="C19" s="21" t="s">
        <v>255</v>
      </c>
      <c r="D19" s="25" t="s">
        <v>256</v>
      </c>
      <c r="E19" s="22"/>
      <c r="F19" s="22"/>
      <c r="G19" s="22"/>
      <c r="H19" s="22"/>
    </row>
    <row r="20" spans="2:8" ht="21.75" customHeight="1">
      <c r="B20" s="71" t="s">
        <v>543</v>
      </c>
      <c r="C20" s="23" t="s">
        <v>257</v>
      </c>
      <c r="D20" s="24" t="s">
        <v>258</v>
      </c>
      <c r="E20" s="22"/>
      <c r="F20" s="22"/>
      <c r="G20" s="22"/>
      <c r="H20" s="22"/>
    </row>
    <row r="21" spans="2:8" ht="21.75" customHeight="1">
      <c r="B21" s="71" t="s">
        <v>544</v>
      </c>
      <c r="C21" s="21" t="s">
        <v>259</v>
      </c>
      <c r="D21" s="25" t="s">
        <v>260</v>
      </c>
      <c r="E21" s="22"/>
      <c r="F21" s="22"/>
      <c r="G21" s="22"/>
      <c r="H21" s="22"/>
    </row>
    <row r="22" spans="2:8" ht="25.5" customHeight="1">
      <c r="B22" s="71" t="s">
        <v>545</v>
      </c>
      <c r="C22" s="21" t="s">
        <v>261</v>
      </c>
      <c r="D22" s="25" t="s">
        <v>262</v>
      </c>
      <c r="E22" s="22"/>
      <c r="F22" s="22"/>
      <c r="G22" s="22"/>
      <c r="H22" s="22"/>
    </row>
    <row r="23" spans="2:8" ht="15.75">
      <c r="B23" s="71" t="s">
        <v>546</v>
      </c>
      <c r="C23" s="23" t="s">
        <v>263</v>
      </c>
      <c r="D23" s="24" t="s">
        <v>264</v>
      </c>
      <c r="E23" s="22"/>
      <c r="F23" s="22"/>
      <c r="G23" s="22"/>
      <c r="H23" s="22"/>
    </row>
    <row r="24" spans="2:8" ht="17.25" customHeight="1">
      <c r="B24" s="71" t="s">
        <v>547</v>
      </c>
      <c r="C24" s="21" t="s">
        <v>265</v>
      </c>
      <c r="D24" s="25" t="s">
        <v>266</v>
      </c>
      <c r="E24" s="22"/>
      <c r="F24" s="22"/>
      <c r="G24" s="22"/>
      <c r="H24" s="22"/>
    </row>
    <row r="25" spans="2:8" ht="18" customHeight="1">
      <c r="B25" s="71" t="s">
        <v>548</v>
      </c>
      <c r="C25" s="21" t="s">
        <v>267</v>
      </c>
      <c r="D25" s="25" t="s">
        <v>268</v>
      </c>
      <c r="E25" s="22"/>
      <c r="F25" s="22"/>
      <c r="G25" s="22"/>
      <c r="H25" s="22"/>
    </row>
    <row r="26" spans="2:8" ht="12.75" customHeight="1">
      <c r="B26" s="71" t="s">
        <v>549</v>
      </c>
      <c r="C26" s="21" t="s">
        <v>269</v>
      </c>
      <c r="D26" s="25" t="s">
        <v>270</v>
      </c>
      <c r="E26" s="22"/>
      <c r="F26" s="22"/>
      <c r="G26" s="22"/>
      <c r="H26" s="22"/>
    </row>
    <row r="27" spans="2:8" ht="17.25" customHeight="1">
      <c r="B27" s="71" t="s">
        <v>550</v>
      </c>
      <c r="C27" s="21" t="s">
        <v>271</v>
      </c>
      <c r="D27" s="25" t="s">
        <v>272</v>
      </c>
      <c r="E27" s="22"/>
      <c r="F27" s="22"/>
      <c r="G27" s="22"/>
      <c r="H27" s="22"/>
    </row>
    <row r="28" spans="2:8" ht="15.75">
      <c r="B28" s="71" t="s">
        <v>551</v>
      </c>
      <c r="C28" s="21" t="s">
        <v>273</v>
      </c>
      <c r="D28" s="25" t="s">
        <v>274</v>
      </c>
      <c r="E28" s="22"/>
      <c r="F28" s="22"/>
      <c r="G28" s="22"/>
      <c r="H28" s="22"/>
    </row>
    <row r="29" spans="2:8" ht="20.25" customHeight="1">
      <c r="B29" s="71" t="s">
        <v>552</v>
      </c>
      <c r="C29" s="21" t="s">
        <v>275</v>
      </c>
      <c r="D29" s="25" t="s">
        <v>276</v>
      </c>
      <c r="E29" s="22"/>
      <c r="F29" s="22"/>
      <c r="G29" s="22"/>
      <c r="H29" s="22"/>
    </row>
    <row r="30" spans="2:8" ht="15.75">
      <c r="B30" s="71" t="s">
        <v>553</v>
      </c>
      <c r="C30" s="21" t="s">
        <v>277</v>
      </c>
      <c r="D30" s="25" t="s">
        <v>278</v>
      </c>
      <c r="E30" s="22"/>
      <c r="F30" s="22"/>
      <c r="G30" s="22"/>
      <c r="H30" s="22"/>
    </row>
    <row r="31" spans="2:8" ht="17.25" customHeight="1">
      <c r="B31" s="71" t="s">
        <v>554</v>
      </c>
      <c r="C31" s="21" t="s">
        <v>279</v>
      </c>
      <c r="D31" s="25" t="s">
        <v>280</v>
      </c>
      <c r="E31" s="22"/>
      <c r="F31" s="22"/>
      <c r="G31" s="22"/>
      <c r="H31" s="22"/>
    </row>
    <row r="32" spans="2:8" ht="18" customHeight="1">
      <c r="B32" s="71" t="s">
        <v>555</v>
      </c>
      <c r="C32" s="23" t="s">
        <v>281</v>
      </c>
      <c r="D32" s="24" t="s">
        <v>282</v>
      </c>
      <c r="E32" s="22"/>
      <c r="F32" s="22"/>
      <c r="G32" s="22"/>
      <c r="H32" s="22"/>
    </row>
    <row r="33" spans="2:8" ht="19.5" customHeight="1">
      <c r="B33" s="71" t="s">
        <v>556</v>
      </c>
      <c r="C33" s="21" t="s">
        <v>283</v>
      </c>
      <c r="D33" s="25" t="s">
        <v>284</v>
      </c>
      <c r="E33" s="22">
        <v>60</v>
      </c>
      <c r="F33" s="22"/>
      <c r="G33" s="22"/>
      <c r="H33" s="22">
        <v>60</v>
      </c>
    </row>
    <row r="34" spans="2:8" ht="15.75">
      <c r="B34" s="71" t="s">
        <v>557</v>
      </c>
      <c r="C34" s="23" t="s">
        <v>285</v>
      </c>
      <c r="D34" s="24" t="s">
        <v>286</v>
      </c>
      <c r="E34" s="22">
        <f>SUM(E23,E24,E25,E26,E32,E33)</f>
        <v>60</v>
      </c>
      <c r="F34" s="22"/>
      <c r="G34" s="22"/>
      <c r="H34" s="22">
        <f>SUM(H23,H24,H25,H26,H32,H33)</f>
        <v>60</v>
      </c>
    </row>
    <row r="35" spans="2:8" ht="18.75" customHeight="1">
      <c r="B35" s="71" t="s">
        <v>558</v>
      </c>
      <c r="C35" s="30" t="s">
        <v>287</v>
      </c>
      <c r="D35" s="25" t="s">
        <v>288</v>
      </c>
      <c r="E35" s="22"/>
      <c r="F35" s="22"/>
      <c r="G35" s="22"/>
      <c r="H35" s="22"/>
    </row>
    <row r="36" spans="2:8" ht="18" customHeight="1">
      <c r="B36" s="71" t="s">
        <v>559</v>
      </c>
      <c r="C36" s="30" t="s">
        <v>289</v>
      </c>
      <c r="D36" s="25" t="s">
        <v>290</v>
      </c>
      <c r="E36" s="22"/>
      <c r="F36" s="22"/>
      <c r="G36" s="22"/>
      <c r="H36" s="22"/>
    </row>
    <row r="37" spans="2:8" ht="16.5" customHeight="1">
      <c r="B37" s="71" t="s">
        <v>560</v>
      </c>
      <c r="C37" s="30" t="s">
        <v>291</v>
      </c>
      <c r="D37" s="25" t="s">
        <v>292</v>
      </c>
      <c r="E37" s="22"/>
      <c r="F37" s="22"/>
      <c r="G37" s="22"/>
      <c r="H37" s="22"/>
    </row>
    <row r="38" spans="2:8" ht="15.75">
      <c r="B38" s="71" t="s">
        <v>561</v>
      </c>
      <c r="C38" s="30" t="s">
        <v>293</v>
      </c>
      <c r="D38" s="25" t="s">
        <v>294</v>
      </c>
      <c r="E38" s="22"/>
      <c r="F38" s="22"/>
      <c r="G38" s="22"/>
      <c r="H38" s="22"/>
    </row>
    <row r="39" spans="2:8" ht="15.75">
      <c r="B39" s="71" t="s">
        <v>562</v>
      </c>
      <c r="C39" s="30" t="s">
        <v>295</v>
      </c>
      <c r="D39" s="25" t="s">
        <v>296</v>
      </c>
      <c r="E39" s="22"/>
      <c r="F39" s="22"/>
      <c r="G39" s="22"/>
      <c r="H39" s="22"/>
    </row>
    <row r="40" spans="2:8" ht="18.75" customHeight="1">
      <c r="B40" s="71" t="s">
        <v>563</v>
      </c>
      <c r="C40" s="30" t="s">
        <v>297</v>
      </c>
      <c r="D40" s="25" t="s">
        <v>298</v>
      </c>
      <c r="E40" s="22"/>
      <c r="F40" s="22"/>
      <c r="G40" s="22"/>
      <c r="H40" s="22"/>
    </row>
    <row r="41" spans="2:8" ht="16.5" customHeight="1">
      <c r="B41" s="71" t="s">
        <v>564</v>
      </c>
      <c r="C41" s="30" t="s">
        <v>299</v>
      </c>
      <c r="D41" s="25" t="s">
        <v>300</v>
      </c>
      <c r="E41" s="22"/>
      <c r="F41" s="22"/>
      <c r="G41" s="22"/>
      <c r="H41" s="22"/>
    </row>
    <row r="42" spans="2:8" ht="15.75">
      <c r="B42" s="71" t="s">
        <v>565</v>
      </c>
      <c r="C42" s="30" t="s">
        <v>301</v>
      </c>
      <c r="D42" s="25" t="s">
        <v>302</v>
      </c>
      <c r="E42" s="22"/>
      <c r="F42" s="22"/>
      <c r="G42" s="22"/>
      <c r="H42" s="22"/>
    </row>
    <row r="43" spans="2:8" ht="15.75" customHeight="1">
      <c r="B43" s="71" t="s">
        <v>566</v>
      </c>
      <c r="C43" s="30" t="s">
        <v>303</v>
      </c>
      <c r="D43" s="25" t="s">
        <v>304</v>
      </c>
      <c r="E43" s="22"/>
      <c r="F43" s="22"/>
      <c r="G43" s="22"/>
      <c r="H43" s="22"/>
    </row>
    <row r="44" spans="2:8" ht="15" customHeight="1">
      <c r="B44" s="71" t="s">
        <v>567</v>
      </c>
      <c r="C44" s="30" t="s">
        <v>305</v>
      </c>
      <c r="D44" s="25" t="s">
        <v>306</v>
      </c>
      <c r="E44" s="22">
        <v>15</v>
      </c>
      <c r="F44" s="22"/>
      <c r="G44" s="22"/>
      <c r="H44" s="22">
        <v>15</v>
      </c>
    </row>
    <row r="45" spans="2:8" ht="15.75">
      <c r="B45" s="71" t="s">
        <v>568</v>
      </c>
      <c r="C45" s="31" t="s">
        <v>307</v>
      </c>
      <c r="D45" s="24" t="s">
        <v>308</v>
      </c>
      <c r="E45" s="22">
        <v>15</v>
      </c>
      <c r="F45" s="22"/>
      <c r="G45" s="22"/>
      <c r="H45" s="22">
        <v>15</v>
      </c>
    </row>
    <row r="46" spans="2:8" ht="30.75" customHeight="1">
      <c r="B46" s="71" t="s">
        <v>569</v>
      </c>
      <c r="C46" s="30" t="s">
        <v>309</v>
      </c>
      <c r="D46" s="25" t="s">
        <v>310</v>
      </c>
      <c r="E46" s="22"/>
      <c r="F46" s="22"/>
      <c r="G46" s="22"/>
      <c r="H46" s="22"/>
    </row>
    <row r="47" spans="2:8" ht="27.75" customHeight="1">
      <c r="B47" s="71" t="s">
        <v>570</v>
      </c>
      <c r="C47" s="21" t="s">
        <v>311</v>
      </c>
      <c r="D47" s="25" t="s">
        <v>312</v>
      </c>
      <c r="E47" s="22"/>
      <c r="F47" s="22"/>
      <c r="G47" s="22"/>
      <c r="H47" s="22"/>
    </row>
    <row r="48" spans="2:8" ht="24.75" customHeight="1">
      <c r="B48" s="71" t="s">
        <v>571</v>
      </c>
      <c r="C48" s="30" t="s">
        <v>313</v>
      </c>
      <c r="D48" s="25" t="s">
        <v>314</v>
      </c>
      <c r="E48" s="22"/>
      <c r="F48" s="22"/>
      <c r="G48" s="22"/>
      <c r="H48" s="22"/>
    </row>
    <row r="49" spans="2:8" ht="20.25" customHeight="1">
      <c r="B49" s="71" t="s">
        <v>572</v>
      </c>
      <c r="C49" s="23" t="s">
        <v>315</v>
      </c>
      <c r="D49" s="24" t="s">
        <v>316</v>
      </c>
      <c r="E49" s="22"/>
      <c r="F49" s="22"/>
      <c r="G49" s="22"/>
      <c r="H49" s="22"/>
    </row>
    <row r="50" spans="2:8" ht="15.75">
      <c r="B50" s="71" t="s">
        <v>573</v>
      </c>
      <c r="C50" s="32" t="s">
        <v>137</v>
      </c>
      <c r="D50" s="33"/>
      <c r="E50" s="22">
        <v>75</v>
      </c>
      <c r="F50" s="22"/>
      <c r="G50" s="22"/>
      <c r="H50" s="22">
        <v>75</v>
      </c>
    </row>
    <row r="51" spans="2:8" ht="24" customHeight="1">
      <c r="B51" s="71" t="s">
        <v>574</v>
      </c>
      <c r="C51" s="21" t="s">
        <v>317</v>
      </c>
      <c r="D51" s="25" t="s">
        <v>318</v>
      </c>
      <c r="E51" s="22"/>
      <c r="F51" s="22"/>
      <c r="G51" s="22"/>
      <c r="H51" s="22"/>
    </row>
    <row r="52" spans="2:8" ht="29.25" customHeight="1">
      <c r="B52" s="71" t="s">
        <v>575</v>
      </c>
      <c r="C52" s="21" t="s">
        <v>319</v>
      </c>
      <c r="D52" s="25" t="s">
        <v>320</v>
      </c>
      <c r="E52" s="22"/>
      <c r="F52" s="22"/>
      <c r="G52" s="22"/>
      <c r="H52" s="22"/>
    </row>
    <row r="53" spans="2:8" ht="32.25" customHeight="1">
      <c r="B53" s="71" t="s">
        <v>576</v>
      </c>
      <c r="C53" s="21" t="s">
        <v>321</v>
      </c>
      <c r="D53" s="25" t="s">
        <v>322</v>
      </c>
      <c r="E53" s="22"/>
      <c r="F53" s="22"/>
      <c r="G53" s="22"/>
      <c r="H53" s="22"/>
    </row>
    <row r="54" spans="2:8" ht="37.5" customHeight="1">
      <c r="B54" s="71" t="s">
        <v>577</v>
      </c>
      <c r="C54" s="21" t="s">
        <v>323</v>
      </c>
      <c r="D54" s="25" t="s">
        <v>324</v>
      </c>
      <c r="E54" s="22"/>
      <c r="F54" s="22"/>
      <c r="G54" s="22"/>
      <c r="H54" s="22"/>
    </row>
    <row r="55" spans="2:8" ht="33.75" customHeight="1">
      <c r="B55" s="71" t="s">
        <v>578</v>
      </c>
      <c r="C55" s="21" t="s">
        <v>325</v>
      </c>
      <c r="D55" s="25" t="s">
        <v>326</v>
      </c>
      <c r="E55" s="22"/>
      <c r="F55" s="22"/>
      <c r="G55" s="22"/>
      <c r="H55" s="22"/>
    </row>
    <row r="56" spans="2:8" ht="21" customHeight="1">
      <c r="B56" s="71" t="s">
        <v>579</v>
      </c>
      <c r="C56" s="23" t="s">
        <v>327</v>
      </c>
      <c r="D56" s="24" t="s">
        <v>328</v>
      </c>
      <c r="E56" s="22"/>
      <c r="F56" s="22"/>
      <c r="G56" s="22"/>
      <c r="H56" s="22"/>
    </row>
    <row r="57" spans="2:8" ht="22.5" customHeight="1">
      <c r="B57" s="71" t="s">
        <v>580</v>
      </c>
      <c r="C57" s="30" t="s">
        <v>329</v>
      </c>
      <c r="D57" s="25" t="s">
        <v>330</v>
      </c>
      <c r="E57" s="22"/>
      <c r="F57" s="22"/>
      <c r="G57" s="22"/>
      <c r="H57" s="22"/>
    </row>
    <row r="58" spans="2:8" ht="15.75">
      <c r="B58" s="71" t="s">
        <v>581</v>
      </c>
      <c r="C58" s="30" t="s">
        <v>331</v>
      </c>
      <c r="D58" s="25" t="s">
        <v>332</v>
      </c>
      <c r="E58" s="22"/>
      <c r="F58" s="22"/>
      <c r="G58" s="22"/>
      <c r="H58" s="22"/>
    </row>
    <row r="59" spans="2:8" ht="15.75">
      <c r="B59" s="71" t="s">
        <v>582</v>
      </c>
      <c r="C59" s="30" t="s">
        <v>333</v>
      </c>
      <c r="D59" s="25" t="s">
        <v>334</v>
      </c>
      <c r="E59" s="22"/>
      <c r="F59" s="22"/>
      <c r="G59" s="22"/>
      <c r="H59" s="22"/>
    </row>
    <row r="60" spans="2:8" ht="15.75">
      <c r="B60" s="71" t="s">
        <v>583</v>
      </c>
      <c r="C60" s="30" t="s">
        <v>335</v>
      </c>
      <c r="D60" s="25" t="s">
        <v>336</v>
      </c>
      <c r="E60" s="22"/>
      <c r="F60" s="22"/>
      <c r="G60" s="22"/>
      <c r="H60" s="22"/>
    </row>
    <row r="61" spans="2:8" ht="15.75">
      <c r="B61" s="71" t="s">
        <v>584</v>
      </c>
      <c r="C61" s="30" t="s">
        <v>337</v>
      </c>
      <c r="D61" s="25" t="s">
        <v>338</v>
      </c>
      <c r="E61" s="22"/>
      <c r="F61" s="22"/>
      <c r="G61" s="22"/>
      <c r="H61" s="22"/>
    </row>
    <row r="62" spans="2:8" ht="15.75">
      <c r="B62" s="71" t="s">
        <v>585</v>
      </c>
      <c r="C62" s="23" t="s">
        <v>339</v>
      </c>
      <c r="D62" s="24" t="s">
        <v>340</v>
      </c>
      <c r="E62" s="22"/>
      <c r="F62" s="22"/>
      <c r="G62" s="22"/>
      <c r="H62" s="22"/>
    </row>
    <row r="63" spans="2:8" ht="31.5">
      <c r="B63" s="71" t="s">
        <v>586</v>
      </c>
      <c r="C63" s="30" t="s">
        <v>341</v>
      </c>
      <c r="D63" s="25" t="s">
        <v>342</v>
      </c>
      <c r="E63" s="22"/>
      <c r="F63" s="22"/>
      <c r="G63" s="22"/>
      <c r="H63" s="22"/>
    </row>
    <row r="64" spans="2:8" ht="31.5">
      <c r="B64" s="71" t="s">
        <v>587</v>
      </c>
      <c r="C64" s="21" t="s">
        <v>343</v>
      </c>
      <c r="D64" s="25" t="s">
        <v>344</v>
      </c>
      <c r="E64" s="22"/>
      <c r="F64" s="22"/>
      <c r="G64" s="22"/>
      <c r="H64" s="22"/>
    </row>
    <row r="65" spans="2:8" ht="15.75">
      <c r="B65" s="71" t="s">
        <v>588</v>
      </c>
      <c r="C65" s="30" t="s">
        <v>345</v>
      </c>
      <c r="D65" s="25" t="s">
        <v>346</v>
      </c>
      <c r="E65" s="22"/>
      <c r="F65" s="22"/>
      <c r="G65" s="22"/>
      <c r="H65" s="22"/>
    </row>
    <row r="66" spans="2:8" ht="15.75">
      <c r="B66" s="71" t="s">
        <v>589</v>
      </c>
      <c r="C66" s="23" t="s">
        <v>347</v>
      </c>
      <c r="D66" s="24" t="s">
        <v>348</v>
      </c>
      <c r="E66" s="22"/>
      <c r="F66" s="22"/>
      <c r="G66" s="22"/>
      <c r="H66" s="22"/>
    </row>
    <row r="67" spans="2:8" ht="15.75">
      <c r="B67" s="71" t="s">
        <v>590</v>
      </c>
      <c r="C67" s="32" t="s">
        <v>182</v>
      </c>
      <c r="D67" s="33"/>
      <c r="E67" s="22">
        <v>0</v>
      </c>
      <c r="F67" s="22"/>
      <c r="G67" s="22"/>
      <c r="H67" s="22">
        <v>0</v>
      </c>
    </row>
    <row r="68" spans="2:8" ht="15.75">
      <c r="B68" s="71" t="s">
        <v>591</v>
      </c>
      <c r="C68" s="34" t="s">
        <v>349</v>
      </c>
      <c r="D68" s="35" t="s">
        <v>350</v>
      </c>
      <c r="E68" s="22">
        <f>SUM(E20,E34,E45,E49,E56,E62,E66)</f>
        <v>75</v>
      </c>
      <c r="F68" s="22"/>
      <c r="G68" s="22"/>
      <c r="H68" s="22">
        <f>SUM(I21,H20,H34,H45,H49,H56,H62,H66)</f>
        <v>75</v>
      </c>
    </row>
    <row r="69" spans="2:8" ht="15.75">
      <c r="B69" s="71" t="s">
        <v>592</v>
      </c>
      <c r="C69" s="36" t="s">
        <v>351</v>
      </c>
      <c r="D69" s="37"/>
      <c r="E69" s="22">
        <v>40838</v>
      </c>
      <c r="F69" s="22"/>
      <c r="G69" s="22"/>
      <c r="H69" s="22">
        <v>40838</v>
      </c>
    </row>
    <row r="70" spans="2:8" ht="15.75">
      <c r="B70" s="71" t="s">
        <v>593</v>
      </c>
      <c r="C70" s="36" t="s">
        <v>352</v>
      </c>
      <c r="D70" s="37"/>
      <c r="E70" s="22">
        <v>0</v>
      </c>
      <c r="F70" s="22"/>
      <c r="G70" s="22"/>
      <c r="H70" s="22">
        <v>0</v>
      </c>
    </row>
    <row r="71" spans="2:8" ht="19.5" customHeight="1">
      <c r="B71" s="71" t="s">
        <v>594</v>
      </c>
      <c r="C71" s="38" t="s">
        <v>353</v>
      </c>
      <c r="D71" s="21" t="s">
        <v>354</v>
      </c>
      <c r="E71" s="22"/>
      <c r="F71" s="22"/>
      <c r="G71" s="22"/>
      <c r="H71" s="22"/>
    </row>
    <row r="72" spans="2:8" ht="23.25" customHeight="1">
      <c r="B72" s="71" t="s">
        <v>595</v>
      </c>
      <c r="C72" s="30" t="s">
        <v>355</v>
      </c>
      <c r="D72" s="21" t="s">
        <v>356</v>
      </c>
      <c r="E72" s="22"/>
      <c r="F72" s="22"/>
      <c r="G72" s="22"/>
      <c r="H72" s="22"/>
    </row>
    <row r="73" spans="2:8" ht="22.5" customHeight="1">
      <c r="B73" s="71" t="s">
        <v>596</v>
      </c>
      <c r="C73" s="38" t="s">
        <v>357</v>
      </c>
      <c r="D73" s="21" t="s">
        <v>358</v>
      </c>
      <c r="E73" s="22"/>
      <c r="F73" s="22"/>
      <c r="G73" s="22"/>
      <c r="H73" s="22"/>
    </row>
    <row r="74" spans="2:8" ht="14.25" customHeight="1">
      <c r="B74" s="71" t="s">
        <v>597</v>
      </c>
      <c r="C74" s="31" t="s">
        <v>359</v>
      </c>
      <c r="D74" s="23" t="s">
        <v>360</v>
      </c>
      <c r="E74" s="22"/>
      <c r="F74" s="22"/>
      <c r="G74" s="22"/>
      <c r="H74" s="22"/>
    </row>
    <row r="75" spans="2:8" ht="20.25" customHeight="1">
      <c r="B75" s="71" t="s">
        <v>598</v>
      </c>
      <c r="C75" s="30" t="s">
        <v>361</v>
      </c>
      <c r="D75" s="21" t="s">
        <v>362</v>
      </c>
      <c r="E75" s="22"/>
      <c r="F75" s="22"/>
      <c r="G75" s="22"/>
      <c r="H75" s="22"/>
    </row>
    <row r="76" spans="2:8" ht="22.5" customHeight="1">
      <c r="B76" s="71" t="s">
        <v>599</v>
      </c>
      <c r="C76" s="38" t="s">
        <v>363</v>
      </c>
      <c r="D76" s="21" t="s">
        <v>364</v>
      </c>
      <c r="E76" s="22"/>
      <c r="F76" s="22"/>
      <c r="G76" s="22"/>
      <c r="H76" s="22"/>
    </row>
    <row r="77" spans="2:8" ht="21" customHeight="1">
      <c r="B77" s="71" t="s">
        <v>600</v>
      </c>
      <c r="C77" s="30" t="s">
        <v>365</v>
      </c>
      <c r="D77" s="21" t="s">
        <v>366</v>
      </c>
      <c r="E77" s="22"/>
      <c r="F77" s="22"/>
      <c r="G77" s="22"/>
      <c r="H77" s="22"/>
    </row>
    <row r="78" spans="2:8" ht="21" customHeight="1">
      <c r="B78" s="71" t="s">
        <v>601</v>
      </c>
      <c r="C78" s="38" t="s">
        <v>367</v>
      </c>
      <c r="D78" s="21" t="s">
        <v>368</v>
      </c>
      <c r="E78" s="22"/>
      <c r="F78" s="22"/>
      <c r="G78" s="22"/>
      <c r="H78" s="22"/>
    </row>
    <row r="79" spans="2:8" ht="15.75">
      <c r="B79" s="71" t="s">
        <v>602</v>
      </c>
      <c r="C79" s="39" t="s">
        <v>369</v>
      </c>
      <c r="D79" s="23" t="s">
        <v>370</v>
      </c>
      <c r="E79" s="22"/>
      <c r="F79" s="22"/>
      <c r="G79" s="22"/>
      <c r="H79" s="22"/>
    </row>
    <row r="80" spans="2:8" ht="31.5" customHeight="1">
      <c r="B80" s="71" t="s">
        <v>603</v>
      </c>
      <c r="C80" s="21" t="s">
        <v>371</v>
      </c>
      <c r="D80" s="21" t="s">
        <v>372</v>
      </c>
      <c r="E80" s="22">
        <v>114</v>
      </c>
      <c r="F80" s="22"/>
      <c r="G80" s="22"/>
      <c r="H80" s="22">
        <v>114</v>
      </c>
    </row>
    <row r="81" spans="2:8" ht="31.5">
      <c r="B81" s="71" t="s">
        <v>604</v>
      </c>
      <c r="C81" s="21" t="s">
        <v>373</v>
      </c>
      <c r="D81" s="21" t="s">
        <v>372</v>
      </c>
      <c r="E81" s="22"/>
      <c r="F81" s="22"/>
      <c r="G81" s="22"/>
      <c r="H81" s="22"/>
    </row>
    <row r="82" spans="2:8" ht="24.75" customHeight="1">
      <c r="B82" s="71" t="s">
        <v>605</v>
      </c>
      <c r="C82" s="21" t="s">
        <v>374</v>
      </c>
      <c r="D82" s="21" t="s">
        <v>375</v>
      </c>
      <c r="E82" s="22"/>
      <c r="F82" s="22"/>
      <c r="G82" s="22"/>
      <c r="H82" s="22"/>
    </row>
    <row r="83" spans="2:8" ht="27.75" customHeight="1">
      <c r="B83" s="71" t="s">
        <v>606</v>
      </c>
      <c r="C83" s="21" t="s">
        <v>376</v>
      </c>
      <c r="D83" s="21" t="s">
        <v>375</v>
      </c>
      <c r="E83" s="22"/>
      <c r="F83" s="22"/>
      <c r="G83" s="22"/>
      <c r="H83" s="22"/>
    </row>
    <row r="84" spans="2:8" ht="15.75">
      <c r="B84" s="71" t="s">
        <v>607</v>
      </c>
      <c r="C84" s="23" t="s">
        <v>377</v>
      </c>
      <c r="D84" s="23" t="s">
        <v>378</v>
      </c>
      <c r="E84" s="22">
        <f>SUM(E80:E83)</f>
        <v>114</v>
      </c>
      <c r="F84" s="22"/>
      <c r="G84" s="22"/>
      <c r="H84" s="22">
        <f>SUM(H80:H83)</f>
        <v>114</v>
      </c>
    </row>
    <row r="85" spans="2:8" ht="15.75">
      <c r="B85" s="71" t="s">
        <v>608</v>
      </c>
      <c r="C85" s="38" t="s">
        <v>379</v>
      </c>
      <c r="D85" s="21" t="s">
        <v>380</v>
      </c>
      <c r="E85" s="22"/>
      <c r="F85" s="22"/>
      <c r="G85" s="22"/>
      <c r="H85" s="22"/>
    </row>
    <row r="86" spans="2:8" ht="15.75">
      <c r="B86" s="71" t="s">
        <v>609</v>
      </c>
      <c r="C86" s="38" t="s">
        <v>381</v>
      </c>
      <c r="D86" s="21" t="s">
        <v>382</v>
      </c>
      <c r="E86" s="22"/>
      <c r="F86" s="22"/>
      <c r="G86" s="22"/>
      <c r="H86" s="22"/>
    </row>
    <row r="87" spans="2:8" ht="15.75">
      <c r="B87" s="71" t="s">
        <v>610</v>
      </c>
      <c r="C87" s="38" t="s">
        <v>383</v>
      </c>
      <c r="D87" s="21" t="s">
        <v>384</v>
      </c>
      <c r="E87" s="22">
        <v>40649</v>
      </c>
      <c r="F87" s="22"/>
      <c r="G87" s="22"/>
      <c r="H87" s="22">
        <v>40649</v>
      </c>
    </row>
    <row r="88" spans="2:8" ht="15.75">
      <c r="B88" s="71" t="s">
        <v>611</v>
      </c>
      <c r="C88" s="38" t="s">
        <v>385</v>
      </c>
      <c r="D88" s="21" t="s">
        <v>386</v>
      </c>
      <c r="E88" s="22"/>
      <c r="F88" s="22"/>
      <c r="G88" s="22"/>
      <c r="H88" s="22"/>
    </row>
    <row r="89" spans="2:8" ht="15.75">
      <c r="B89" s="71" t="s">
        <v>612</v>
      </c>
      <c r="C89" s="30" t="s">
        <v>387</v>
      </c>
      <c r="D89" s="21" t="s">
        <v>388</v>
      </c>
      <c r="E89" s="22"/>
      <c r="F89" s="22"/>
      <c r="G89" s="22"/>
      <c r="H89" s="22"/>
    </row>
    <row r="90" spans="2:8" ht="15.75">
      <c r="B90" s="71" t="s">
        <v>613</v>
      </c>
      <c r="C90" s="31" t="s">
        <v>389</v>
      </c>
      <c r="D90" s="23" t="s">
        <v>390</v>
      </c>
      <c r="E90" s="22">
        <v>40763</v>
      </c>
      <c r="F90" s="22"/>
      <c r="G90" s="22"/>
      <c r="H90" s="22">
        <v>40763</v>
      </c>
    </row>
    <row r="91" spans="2:8" ht="15.75">
      <c r="B91" s="71" t="s">
        <v>614</v>
      </c>
      <c r="C91" s="30" t="s">
        <v>391</v>
      </c>
      <c r="D91" s="21" t="s">
        <v>392</v>
      </c>
      <c r="E91" s="22"/>
      <c r="F91" s="22"/>
      <c r="G91" s="22"/>
      <c r="H91" s="22"/>
    </row>
    <row r="92" spans="2:8" ht="15.75">
      <c r="B92" s="71" t="s">
        <v>615</v>
      </c>
      <c r="C92" s="30" t="s">
        <v>393</v>
      </c>
      <c r="D92" s="21" t="s">
        <v>394</v>
      </c>
      <c r="E92" s="22"/>
      <c r="F92" s="22"/>
      <c r="G92" s="22"/>
      <c r="H92" s="22"/>
    </row>
    <row r="93" spans="2:8" ht="15.75">
      <c r="B93" s="71" t="s">
        <v>616</v>
      </c>
      <c r="C93" s="38" t="s">
        <v>395</v>
      </c>
      <c r="D93" s="21" t="s">
        <v>396</v>
      </c>
      <c r="E93" s="22"/>
      <c r="F93" s="22"/>
      <c r="G93" s="22"/>
      <c r="H93" s="22"/>
    </row>
    <row r="94" spans="2:8" ht="15.75">
      <c r="B94" s="71" t="s">
        <v>617</v>
      </c>
      <c r="C94" s="38" t="s">
        <v>397</v>
      </c>
      <c r="D94" s="21" t="s">
        <v>398</v>
      </c>
      <c r="E94" s="22"/>
      <c r="F94" s="22"/>
      <c r="G94" s="22"/>
      <c r="H94" s="22"/>
    </row>
    <row r="95" spans="2:8" ht="15.75">
      <c r="B95" s="71" t="s">
        <v>618</v>
      </c>
      <c r="C95" s="39" t="s">
        <v>399</v>
      </c>
      <c r="D95" s="23" t="s">
        <v>400</v>
      </c>
      <c r="E95" s="22"/>
      <c r="F95" s="22"/>
      <c r="G95" s="22"/>
      <c r="H95" s="22"/>
    </row>
    <row r="96" spans="2:8" ht="23.25" customHeight="1">
      <c r="B96" s="71" t="s">
        <v>619</v>
      </c>
      <c r="C96" s="31" t="s">
        <v>401</v>
      </c>
      <c r="D96" s="23" t="s">
        <v>402</v>
      </c>
      <c r="E96" s="22"/>
      <c r="F96" s="22"/>
      <c r="G96" s="22"/>
      <c r="H96" s="22"/>
    </row>
    <row r="97" spans="2:8" ht="15.75">
      <c r="B97" s="71" t="s">
        <v>620</v>
      </c>
      <c r="C97" s="40" t="s">
        <v>403</v>
      </c>
      <c r="D97" s="41" t="s">
        <v>404</v>
      </c>
      <c r="E97" s="22">
        <v>40763</v>
      </c>
      <c r="F97" s="22"/>
      <c r="G97" s="22"/>
      <c r="H97" s="22">
        <v>40763</v>
      </c>
    </row>
    <row r="98" spans="2:8" ht="15.75">
      <c r="B98" s="71" t="s">
        <v>621</v>
      </c>
      <c r="C98" s="42" t="s">
        <v>405</v>
      </c>
      <c r="D98" s="43"/>
      <c r="E98" s="22">
        <v>40838</v>
      </c>
      <c r="F98" s="22"/>
      <c r="G98" s="22"/>
      <c r="H98" s="22">
        <v>40838</v>
      </c>
    </row>
  </sheetData>
  <sheetProtection/>
  <mergeCells count="3">
    <mergeCell ref="D1:H1"/>
    <mergeCell ref="C3:H3"/>
    <mergeCell ref="C4:H4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5.00390625" style="0" customWidth="1"/>
    <col min="5" max="5" width="17.8515625" style="0" customWidth="1"/>
    <col min="6" max="6" width="16.57421875" style="0" customWidth="1"/>
    <col min="7" max="7" width="13.57421875" style="0" customWidth="1"/>
  </cols>
  <sheetData>
    <row r="1" spans="2:7" ht="15.75">
      <c r="B1" s="18"/>
      <c r="C1" s="18"/>
      <c r="D1" s="92" t="s">
        <v>683</v>
      </c>
      <c r="E1" s="92"/>
      <c r="F1" s="92"/>
      <c r="G1" s="92"/>
    </row>
    <row r="2" spans="2:7" ht="15.75">
      <c r="B2" s="18" t="s">
        <v>670</v>
      </c>
      <c r="C2" s="18"/>
      <c r="D2" s="83"/>
      <c r="E2" s="83"/>
      <c r="F2" s="83"/>
      <c r="G2" s="83"/>
    </row>
    <row r="3" spans="2:7" ht="15.75">
      <c r="B3" s="88" t="s">
        <v>523</v>
      </c>
      <c r="C3" s="89"/>
      <c r="D3" s="89"/>
      <c r="E3" s="89"/>
      <c r="F3" s="89"/>
      <c r="G3" s="90"/>
    </row>
    <row r="4" spans="2:7" ht="15.75">
      <c r="B4" s="91" t="s">
        <v>0</v>
      </c>
      <c r="C4" s="89"/>
      <c r="D4" s="89"/>
      <c r="E4" s="89"/>
      <c r="F4" s="89"/>
      <c r="G4" s="90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520</v>
      </c>
      <c r="C6" s="18"/>
      <c r="D6" s="18"/>
      <c r="E6" s="18"/>
      <c r="F6" s="18"/>
      <c r="G6" s="18"/>
    </row>
    <row r="7" spans="2:7" ht="63">
      <c r="B7" s="74" t="s">
        <v>525</v>
      </c>
      <c r="C7" s="74" t="s">
        <v>526</v>
      </c>
      <c r="D7" s="75" t="s">
        <v>527</v>
      </c>
      <c r="E7" s="75" t="s">
        <v>528</v>
      </c>
      <c r="F7" s="75" t="s">
        <v>660</v>
      </c>
      <c r="G7" s="76" t="s">
        <v>530</v>
      </c>
    </row>
    <row r="8" spans="1:7" ht="15.75">
      <c r="A8" s="71" t="s">
        <v>531</v>
      </c>
      <c r="B8" s="44" t="s">
        <v>2</v>
      </c>
      <c r="C8" s="45" t="s">
        <v>3</v>
      </c>
      <c r="D8" s="46">
        <v>19743</v>
      </c>
      <c r="E8" s="46"/>
      <c r="F8" s="46"/>
      <c r="G8" s="46">
        <v>19743</v>
      </c>
    </row>
    <row r="9" spans="1:7" ht="15.75">
      <c r="A9" s="71" t="s">
        <v>532</v>
      </c>
      <c r="B9" s="44" t="s">
        <v>4</v>
      </c>
      <c r="C9" s="47" t="s">
        <v>5</v>
      </c>
      <c r="D9" s="46">
        <v>1769</v>
      </c>
      <c r="E9" s="46"/>
      <c r="F9" s="46"/>
      <c r="G9" s="46">
        <v>1769</v>
      </c>
    </row>
    <row r="10" spans="1:7" ht="15.75">
      <c r="A10" s="71" t="s">
        <v>533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27" customHeight="1">
      <c r="A11" s="71" t="s">
        <v>534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" customHeight="1">
      <c r="A12" s="71" t="s">
        <v>535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4.25" customHeight="1">
      <c r="A13" s="71" t="s">
        <v>536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4.25" customHeight="1">
      <c r="A14" s="71" t="s">
        <v>537</v>
      </c>
      <c r="B14" s="29" t="s">
        <v>14</v>
      </c>
      <c r="C14" s="47" t="s">
        <v>15</v>
      </c>
      <c r="D14" s="46">
        <v>1937</v>
      </c>
      <c r="E14" s="46"/>
      <c r="F14" s="46"/>
      <c r="G14" s="46">
        <v>1937</v>
      </c>
    </row>
    <row r="15" spans="1:7" ht="19.5" customHeight="1">
      <c r="A15" s="71" t="s">
        <v>538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20.25" customHeight="1">
      <c r="A16" s="71" t="s">
        <v>539</v>
      </c>
      <c r="B16" s="21" t="s">
        <v>18</v>
      </c>
      <c r="C16" s="47" t="s">
        <v>19</v>
      </c>
      <c r="D16" s="46">
        <v>170</v>
      </c>
      <c r="E16" s="46"/>
      <c r="F16" s="46"/>
      <c r="G16" s="46">
        <v>170</v>
      </c>
    </row>
    <row r="17" spans="1:7" ht="18" customHeight="1">
      <c r="A17" s="71" t="s">
        <v>540</v>
      </c>
      <c r="B17" s="21" t="s">
        <v>20</v>
      </c>
      <c r="C17" s="47" t="s">
        <v>21</v>
      </c>
      <c r="D17" s="46">
        <v>1253</v>
      </c>
      <c r="E17" s="46"/>
      <c r="F17" s="46"/>
      <c r="G17" s="46">
        <v>1253</v>
      </c>
    </row>
    <row r="18" spans="1:7" ht="18.75" customHeight="1">
      <c r="A18" s="71" t="s">
        <v>541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 customHeight="1">
      <c r="A19" s="71" t="s">
        <v>542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9.5" customHeight="1">
      <c r="A20" s="71" t="s">
        <v>543</v>
      </c>
      <c r="B20" s="21" t="s">
        <v>26</v>
      </c>
      <c r="C20" s="47" t="s">
        <v>27</v>
      </c>
      <c r="D20" s="46">
        <v>1288</v>
      </c>
      <c r="E20" s="46"/>
      <c r="F20" s="46"/>
      <c r="G20" s="46">
        <v>1288</v>
      </c>
    </row>
    <row r="21" spans="1:7" ht="17.25" customHeight="1">
      <c r="A21" s="71" t="s">
        <v>544</v>
      </c>
      <c r="B21" s="48" t="s">
        <v>28</v>
      </c>
      <c r="C21" s="49" t="s">
        <v>29</v>
      </c>
      <c r="D21" s="46">
        <f>SUM(D8:D20)</f>
        <v>26160</v>
      </c>
      <c r="E21" s="46"/>
      <c r="F21" s="46"/>
      <c r="G21" s="46">
        <f>SUM(G8:G20)</f>
        <v>26160</v>
      </c>
    </row>
    <row r="22" spans="1:7" ht="15" customHeight="1">
      <c r="A22" s="71" t="s">
        <v>545</v>
      </c>
      <c r="B22" s="21" t="s">
        <v>30</v>
      </c>
      <c r="C22" s="47" t="s">
        <v>31</v>
      </c>
      <c r="D22" s="46"/>
      <c r="E22" s="46"/>
      <c r="F22" s="46"/>
      <c r="G22" s="46"/>
    </row>
    <row r="23" spans="1:7" ht="27.75" customHeight="1">
      <c r="A23" s="71" t="s">
        <v>546</v>
      </c>
      <c r="B23" s="21" t="s">
        <v>32</v>
      </c>
      <c r="C23" s="47" t="s">
        <v>33</v>
      </c>
      <c r="D23" s="46">
        <v>149</v>
      </c>
      <c r="E23" s="46"/>
      <c r="F23" s="46"/>
      <c r="G23" s="46">
        <v>149</v>
      </c>
    </row>
    <row r="24" spans="1:7" ht="15.75">
      <c r="A24" s="71" t="s">
        <v>547</v>
      </c>
      <c r="B24" s="25" t="s">
        <v>34</v>
      </c>
      <c r="C24" s="47" t="s">
        <v>35</v>
      </c>
      <c r="D24" s="46"/>
      <c r="E24" s="46"/>
      <c r="F24" s="46"/>
      <c r="G24" s="46"/>
    </row>
    <row r="25" spans="1:7" ht="27.75" customHeight="1">
      <c r="A25" s="71" t="s">
        <v>548</v>
      </c>
      <c r="B25" s="23" t="s">
        <v>36</v>
      </c>
      <c r="C25" s="49" t="s">
        <v>37</v>
      </c>
      <c r="D25" s="46">
        <v>149</v>
      </c>
      <c r="E25" s="46"/>
      <c r="F25" s="46"/>
      <c r="G25" s="46">
        <v>149</v>
      </c>
    </row>
    <row r="26" spans="1:7" ht="20.25" customHeight="1">
      <c r="A26" s="71" t="s">
        <v>549</v>
      </c>
      <c r="B26" s="48" t="s">
        <v>38</v>
      </c>
      <c r="C26" s="49" t="s">
        <v>39</v>
      </c>
      <c r="D26" s="46">
        <f>SUM(D21,D25)</f>
        <v>26309</v>
      </c>
      <c r="E26" s="46"/>
      <c r="F26" s="46"/>
      <c r="G26" s="46">
        <v>26309</v>
      </c>
    </row>
    <row r="27" spans="1:7" ht="27.75" customHeight="1">
      <c r="A27" s="71" t="s">
        <v>550</v>
      </c>
      <c r="B27" s="23" t="s">
        <v>40</v>
      </c>
      <c r="C27" s="49" t="s">
        <v>41</v>
      </c>
      <c r="D27" s="46">
        <v>7154</v>
      </c>
      <c r="E27" s="46"/>
      <c r="F27" s="46"/>
      <c r="G27" s="46">
        <v>7154</v>
      </c>
    </row>
    <row r="28" spans="1:7" ht="18" customHeight="1">
      <c r="A28" s="71" t="s">
        <v>551</v>
      </c>
      <c r="B28" s="21" t="s">
        <v>42</v>
      </c>
      <c r="C28" s="47" t="s">
        <v>43</v>
      </c>
      <c r="D28" s="46">
        <v>100</v>
      </c>
      <c r="E28" s="46"/>
      <c r="F28" s="46"/>
      <c r="G28" s="46">
        <v>100</v>
      </c>
    </row>
    <row r="29" spans="1:7" ht="15.75" customHeight="1">
      <c r="A29" s="71" t="s">
        <v>552</v>
      </c>
      <c r="B29" s="21" t="s">
        <v>44</v>
      </c>
      <c r="C29" s="47" t="s">
        <v>45</v>
      </c>
      <c r="D29" s="46">
        <v>1000</v>
      </c>
      <c r="E29" s="46"/>
      <c r="F29" s="46"/>
      <c r="G29" s="46">
        <v>1000</v>
      </c>
    </row>
    <row r="30" spans="1:7" ht="14.25" customHeight="1">
      <c r="A30" s="71" t="s">
        <v>553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6.5" customHeight="1">
      <c r="A31" s="71" t="s">
        <v>554</v>
      </c>
      <c r="B31" s="23" t="s">
        <v>48</v>
      </c>
      <c r="C31" s="49" t="s">
        <v>49</v>
      </c>
      <c r="D31" s="46">
        <f>SUM(D28:D30)</f>
        <v>1100</v>
      </c>
      <c r="E31" s="46"/>
      <c r="F31" s="46"/>
      <c r="G31" s="46">
        <f>SUM(G28:G30)</f>
        <v>1100</v>
      </c>
    </row>
    <row r="32" spans="1:7" ht="15" customHeight="1">
      <c r="A32" s="71" t="s">
        <v>555</v>
      </c>
      <c r="B32" s="21" t="s">
        <v>50</v>
      </c>
      <c r="C32" s="47" t="s">
        <v>51</v>
      </c>
      <c r="D32" s="46">
        <v>200</v>
      </c>
      <c r="E32" s="46"/>
      <c r="F32" s="46"/>
      <c r="G32" s="46">
        <v>200</v>
      </c>
    </row>
    <row r="33" spans="1:7" ht="18" customHeight="1">
      <c r="A33" s="71" t="s">
        <v>556</v>
      </c>
      <c r="B33" s="21" t="s">
        <v>52</v>
      </c>
      <c r="C33" s="47" t="s">
        <v>53</v>
      </c>
      <c r="D33" s="46">
        <v>436</v>
      </c>
      <c r="E33" s="46"/>
      <c r="F33" s="46"/>
      <c r="G33" s="46">
        <v>436</v>
      </c>
    </row>
    <row r="34" spans="1:7" ht="15" customHeight="1">
      <c r="A34" s="71" t="s">
        <v>557</v>
      </c>
      <c r="B34" s="23" t="s">
        <v>54</v>
      </c>
      <c r="C34" s="49" t="s">
        <v>55</v>
      </c>
      <c r="D34" s="46">
        <f>SUM(D32:D33)</f>
        <v>636</v>
      </c>
      <c r="E34" s="46"/>
      <c r="F34" s="46"/>
      <c r="G34" s="46">
        <f>SUM(G32:G33)</f>
        <v>636</v>
      </c>
    </row>
    <row r="35" spans="1:7" ht="16.5" customHeight="1">
      <c r="A35" s="71" t="s">
        <v>558</v>
      </c>
      <c r="B35" s="21" t="s">
        <v>56</v>
      </c>
      <c r="C35" s="47" t="s">
        <v>57</v>
      </c>
      <c r="D35" s="46">
        <v>1600</v>
      </c>
      <c r="E35" s="46"/>
      <c r="F35" s="46"/>
      <c r="G35" s="46">
        <v>1600</v>
      </c>
    </row>
    <row r="36" spans="1:7" ht="15.75" customHeight="1">
      <c r="A36" s="71" t="s">
        <v>559</v>
      </c>
      <c r="B36" s="21" t="s">
        <v>58</v>
      </c>
      <c r="C36" s="47" t="s">
        <v>59</v>
      </c>
      <c r="D36" s="46"/>
      <c r="E36" s="46"/>
      <c r="F36" s="46"/>
      <c r="G36" s="46"/>
    </row>
    <row r="37" spans="1:7" ht="15" customHeight="1">
      <c r="A37" s="71" t="s">
        <v>560</v>
      </c>
      <c r="B37" s="21" t="s">
        <v>60</v>
      </c>
      <c r="C37" s="47" t="s">
        <v>61</v>
      </c>
      <c r="D37" s="46"/>
      <c r="E37" s="46"/>
      <c r="F37" s="46"/>
      <c r="G37" s="46"/>
    </row>
    <row r="38" spans="1:7" ht="19.5" customHeight="1">
      <c r="A38" s="71" t="s">
        <v>561</v>
      </c>
      <c r="B38" s="21" t="s">
        <v>62</v>
      </c>
      <c r="C38" s="47" t="s">
        <v>63</v>
      </c>
      <c r="D38" s="46">
        <v>364</v>
      </c>
      <c r="E38" s="46"/>
      <c r="F38" s="46"/>
      <c r="G38" s="46">
        <v>364</v>
      </c>
    </row>
    <row r="39" spans="1:7" ht="15" customHeight="1">
      <c r="A39" s="71" t="s">
        <v>562</v>
      </c>
      <c r="B39" s="50" t="s">
        <v>64</v>
      </c>
      <c r="C39" s="47" t="s">
        <v>65</v>
      </c>
      <c r="D39" s="46"/>
      <c r="E39" s="46"/>
      <c r="F39" s="46"/>
      <c r="G39" s="46"/>
    </row>
    <row r="40" spans="1:7" ht="15.75">
      <c r="A40" s="71" t="s">
        <v>563</v>
      </c>
      <c r="B40" s="25" t="s">
        <v>66</v>
      </c>
      <c r="C40" s="47" t="s">
        <v>67</v>
      </c>
      <c r="D40" s="46">
        <v>59</v>
      </c>
      <c r="E40" s="46"/>
      <c r="F40" s="46"/>
      <c r="G40" s="46">
        <v>59</v>
      </c>
    </row>
    <row r="41" spans="1:7" ht="16.5" customHeight="1">
      <c r="A41" s="71" t="s">
        <v>564</v>
      </c>
      <c r="B41" s="21" t="s">
        <v>68</v>
      </c>
      <c r="C41" s="47" t="s">
        <v>69</v>
      </c>
      <c r="D41" s="46">
        <v>1031</v>
      </c>
      <c r="E41" s="46"/>
      <c r="F41" s="46"/>
      <c r="G41" s="46">
        <v>1031</v>
      </c>
    </row>
    <row r="42" spans="1:7" ht="18" customHeight="1">
      <c r="A42" s="71" t="s">
        <v>565</v>
      </c>
      <c r="B42" s="23" t="s">
        <v>70</v>
      </c>
      <c r="C42" s="49" t="s">
        <v>71</v>
      </c>
      <c r="D42" s="46">
        <v>3054</v>
      </c>
      <c r="E42" s="46"/>
      <c r="F42" s="46"/>
      <c r="G42" s="46">
        <v>3054</v>
      </c>
    </row>
    <row r="43" spans="1:7" ht="16.5" customHeight="1">
      <c r="A43" s="71" t="s">
        <v>566</v>
      </c>
      <c r="B43" s="21" t="s">
        <v>72</v>
      </c>
      <c r="C43" s="47" t="s">
        <v>73</v>
      </c>
      <c r="D43" s="46">
        <v>200</v>
      </c>
      <c r="E43" s="46"/>
      <c r="F43" s="46"/>
      <c r="G43" s="46">
        <v>200</v>
      </c>
    </row>
    <row r="44" spans="1:7" ht="15.75" customHeight="1">
      <c r="A44" s="71" t="s">
        <v>567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27" customHeight="1">
      <c r="A45" s="71" t="s">
        <v>568</v>
      </c>
      <c r="B45" s="23" t="s">
        <v>76</v>
      </c>
      <c r="C45" s="49" t="s">
        <v>77</v>
      </c>
      <c r="D45" s="46">
        <f>SUM(D43:D44)</f>
        <v>200</v>
      </c>
      <c r="E45" s="46"/>
      <c r="F45" s="46"/>
      <c r="G45" s="46">
        <v>200</v>
      </c>
    </row>
    <row r="46" spans="1:7" ht="32.25" customHeight="1">
      <c r="A46" s="71" t="s">
        <v>569</v>
      </c>
      <c r="B46" s="21" t="s">
        <v>78</v>
      </c>
      <c r="C46" s="47" t="s">
        <v>79</v>
      </c>
      <c r="D46" s="46">
        <v>1285</v>
      </c>
      <c r="E46" s="46"/>
      <c r="F46" s="46"/>
      <c r="G46" s="46">
        <v>1285</v>
      </c>
    </row>
    <row r="47" spans="1:7" ht="22.5" customHeight="1">
      <c r="A47" s="71" t="s">
        <v>570</v>
      </c>
      <c r="B47" s="21" t="s">
        <v>80</v>
      </c>
      <c r="C47" s="47" t="s">
        <v>81</v>
      </c>
      <c r="D47" s="46"/>
      <c r="E47" s="46"/>
      <c r="F47" s="46"/>
      <c r="G47" s="46"/>
    </row>
    <row r="48" spans="1:7" ht="18" customHeight="1">
      <c r="A48" s="71" t="s">
        <v>571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21.75" customHeight="1">
      <c r="A49" s="71" t="s">
        <v>572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" customHeight="1">
      <c r="A50" s="71" t="s">
        <v>573</v>
      </c>
      <c r="B50" s="21" t="s">
        <v>86</v>
      </c>
      <c r="C50" s="47" t="s">
        <v>87</v>
      </c>
      <c r="D50" s="46">
        <v>1100</v>
      </c>
      <c r="E50" s="46"/>
      <c r="F50" s="46"/>
      <c r="G50" s="46">
        <v>1100</v>
      </c>
    </row>
    <row r="51" spans="1:7" ht="33" customHeight="1">
      <c r="A51" s="71" t="s">
        <v>574</v>
      </c>
      <c r="B51" s="23" t="s">
        <v>88</v>
      </c>
      <c r="C51" s="49" t="s">
        <v>89</v>
      </c>
      <c r="D51" s="46">
        <f>SUM(D46:D50)</f>
        <v>2385</v>
      </c>
      <c r="E51" s="46"/>
      <c r="F51" s="46"/>
      <c r="G51" s="46">
        <f>SUM(G46:G50)</f>
        <v>2385</v>
      </c>
    </row>
    <row r="52" spans="1:7" ht="20.25" customHeight="1">
      <c r="A52" s="71" t="s">
        <v>575</v>
      </c>
      <c r="B52" s="23" t="s">
        <v>90</v>
      </c>
      <c r="C52" s="49" t="s">
        <v>91</v>
      </c>
      <c r="D52" s="46">
        <f>SUM(D31,D34,D42,D45,D51)</f>
        <v>7375</v>
      </c>
      <c r="E52" s="46"/>
      <c r="F52" s="46"/>
      <c r="G52" s="46">
        <f>SUM(G31,G34,G42,G45,G51)</f>
        <v>7375</v>
      </c>
    </row>
    <row r="53" spans="1:7" ht="16.5" customHeight="1">
      <c r="A53" s="71" t="s">
        <v>576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4.25" customHeight="1">
      <c r="A54" s="71" t="s">
        <v>577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8" customHeight="1">
      <c r="A55" s="71" t="s">
        <v>578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29.25" customHeight="1">
      <c r="A56" s="71" t="s">
        <v>579</v>
      </c>
      <c r="B56" s="51" t="s">
        <v>98</v>
      </c>
      <c r="C56" s="47" t="s">
        <v>99</v>
      </c>
      <c r="D56" s="46"/>
      <c r="E56" s="46"/>
      <c r="F56" s="46"/>
      <c r="G56" s="46"/>
    </row>
    <row r="57" spans="1:7" ht="28.5" customHeight="1">
      <c r="A57" s="71" t="s">
        <v>580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8" customHeight="1">
      <c r="A58" s="71" t="s">
        <v>581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" customHeight="1">
      <c r="A59" s="71" t="s">
        <v>582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6.5" customHeight="1">
      <c r="A60" s="71" t="s">
        <v>583</v>
      </c>
      <c r="B60" s="30" t="s">
        <v>106</v>
      </c>
      <c r="C60" s="47" t="s">
        <v>107</v>
      </c>
      <c r="D60" s="46"/>
      <c r="E60" s="46"/>
      <c r="F60" s="46"/>
      <c r="G60" s="46"/>
    </row>
    <row r="61" spans="1:7" ht="17.25" customHeight="1">
      <c r="A61" s="71" t="s">
        <v>584</v>
      </c>
      <c r="B61" s="31" t="s">
        <v>108</v>
      </c>
      <c r="C61" s="49" t="s">
        <v>109</v>
      </c>
      <c r="D61" s="46"/>
      <c r="E61" s="46"/>
      <c r="F61" s="46"/>
      <c r="G61" s="46"/>
    </row>
    <row r="62" spans="1:7" ht="15" customHeight="1">
      <c r="A62" s="71" t="s">
        <v>585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9.5" customHeight="1">
      <c r="A63" s="71" t="s">
        <v>586</v>
      </c>
      <c r="B63" s="52" t="s">
        <v>112</v>
      </c>
      <c r="C63" s="47" t="s">
        <v>113</v>
      </c>
      <c r="D63" s="46"/>
      <c r="E63" s="46"/>
      <c r="F63" s="46"/>
      <c r="G63" s="46"/>
    </row>
    <row r="64" spans="1:7" ht="45" customHeight="1">
      <c r="A64" s="71" t="s">
        <v>587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45.75" customHeight="1">
      <c r="A65" s="71" t="s">
        <v>588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52.5" customHeight="1">
      <c r="A66" s="71" t="s">
        <v>589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30.75" customHeight="1">
      <c r="A67" s="71" t="s">
        <v>590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42.75" customHeight="1">
      <c r="A68" s="71" t="s">
        <v>591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48.75" customHeight="1">
      <c r="A69" s="71" t="s">
        <v>592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21.75" customHeight="1">
      <c r="A70" s="71" t="s">
        <v>593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1" t="s">
        <v>594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29.25" customHeight="1">
      <c r="A72" s="71" t="s">
        <v>595</v>
      </c>
      <c r="B72" s="52" t="s">
        <v>130</v>
      </c>
      <c r="C72" s="47" t="s">
        <v>131</v>
      </c>
      <c r="D72" s="46"/>
      <c r="E72" s="46"/>
      <c r="F72" s="46"/>
      <c r="G72" s="46"/>
    </row>
    <row r="73" spans="1:7" ht="15.75">
      <c r="A73" s="71" t="s">
        <v>596</v>
      </c>
      <c r="B73" s="53" t="s">
        <v>132</v>
      </c>
      <c r="C73" s="47" t="s">
        <v>133</v>
      </c>
      <c r="D73" s="46"/>
      <c r="E73" s="46"/>
      <c r="F73" s="46"/>
      <c r="G73" s="46"/>
    </row>
    <row r="74" spans="1:7" ht="15.75">
      <c r="A74" s="71" t="s">
        <v>597</v>
      </c>
      <c r="B74" s="53" t="s">
        <v>134</v>
      </c>
      <c r="C74" s="47" t="s">
        <v>133</v>
      </c>
      <c r="D74" s="46"/>
      <c r="E74" s="46"/>
      <c r="F74" s="46"/>
      <c r="G74" s="46"/>
    </row>
    <row r="75" spans="1:7" ht="27.75" customHeight="1">
      <c r="A75" s="71" t="s">
        <v>598</v>
      </c>
      <c r="B75" s="31" t="s">
        <v>135</v>
      </c>
      <c r="C75" s="49" t="s">
        <v>136</v>
      </c>
      <c r="D75" s="46"/>
      <c r="E75" s="46"/>
      <c r="F75" s="46"/>
      <c r="G75" s="46"/>
    </row>
    <row r="76" spans="1:7" ht="15.75">
      <c r="A76" s="71" t="s">
        <v>599</v>
      </c>
      <c r="B76" s="32" t="s">
        <v>137</v>
      </c>
      <c r="C76" s="49"/>
      <c r="D76" s="46">
        <v>40838</v>
      </c>
      <c r="E76" s="46"/>
      <c r="F76" s="46"/>
      <c r="G76" s="46">
        <v>40838</v>
      </c>
    </row>
    <row r="77" spans="1:7" ht="15.75">
      <c r="A77" s="71" t="s">
        <v>600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1" t="s">
        <v>601</v>
      </c>
      <c r="B78" s="54" t="s">
        <v>140</v>
      </c>
      <c r="C78" s="47" t="s">
        <v>141</v>
      </c>
      <c r="D78" s="46"/>
      <c r="E78" s="46"/>
      <c r="F78" s="46"/>
      <c r="G78" s="46"/>
    </row>
    <row r="79" spans="1:7" ht="15.75">
      <c r="A79" s="71" t="s">
        <v>602</v>
      </c>
      <c r="B79" s="54" t="s">
        <v>142</v>
      </c>
      <c r="C79" s="47" t="s">
        <v>143</v>
      </c>
      <c r="D79" s="46"/>
      <c r="E79" s="46"/>
      <c r="F79" s="46"/>
      <c r="G79" s="46"/>
    </row>
    <row r="80" spans="1:7" ht="15.75">
      <c r="A80" s="71" t="s">
        <v>603</v>
      </c>
      <c r="B80" s="54" t="s">
        <v>144</v>
      </c>
      <c r="C80" s="47" t="s">
        <v>145</v>
      </c>
      <c r="D80" s="46"/>
      <c r="E80" s="46"/>
      <c r="F80" s="46"/>
      <c r="G80" s="46"/>
    </row>
    <row r="81" spans="1:7" ht="15.75">
      <c r="A81" s="71" t="s">
        <v>604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1" t="s">
        <v>605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1" t="s">
        <v>606</v>
      </c>
      <c r="B83" s="25" t="s">
        <v>150</v>
      </c>
      <c r="C83" s="47" t="s">
        <v>151</v>
      </c>
      <c r="D83" s="46"/>
      <c r="E83" s="46"/>
      <c r="F83" s="46"/>
      <c r="G83" s="46"/>
    </row>
    <row r="84" spans="1:7" ht="15.75">
      <c r="A84" s="71" t="s">
        <v>607</v>
      </c>
      <c r="B84" s="24" t="s">
        <v>152</v>
      </c>
      <c r="C84" s="49" t="s">
        <v>153</v>
      </c>
      <c r="D84" s="46"/>
      <c r="E84" s="46"/>
      <c r="F84" s="46"/>
      <c r="G84" s="46"/>
    </row>
    <row r="85" spans="1:7" ht="17.25" customHeight="1">
      <c r="A85" s="71" t="s">
        <v>608</v>
      </c>
      <c r="B85" s="30" t="s">
        <v>154</v>
      </c>
      <c r="C85" s="47" t="s">
        <v>155</v>
      </c>
      <c r="D85" s="46"/>
      <c r="E85" s="46"/>
      <c r="F85" s="46"/>
      <c r="G85" s="46"/>
    </row>
    <row r="86" spans="1:7" ht="17.25" customHeight="1">
      <c r="A86" s="71" t="s">
        <v>609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20.25" customHeight="1">
      <c r="A87" s="71" t="s">
        <v>610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27.75" customHeight="1">
      <c r="A88" s="71" t="s">
        <v>611</v>
      </c>
      <c r="B88" s="30" t="s">
        <v>160</v>
      </c>
      <c r="C88" s="47" t="s">
        <v>161</v>
      </c>
      <c r="D88" s="46"/>
      <c r="E88" s="46"/>
      <c r="F88" s="46"/>
      <c r="G88" s="46"/>
    </row>
    <row r="89" spans="1:7" ht="24.75" customHeight="1">
      <c r="A89" s="71" t="s">
        <v>612</v>
      </c>
      <c r="B89" s="31" t="s">
        <v>162</v>
      </c>
      <c r="C89" s="49" t="s">
        <v>163</v>
      </c>
      <c r="D89" s="46"/>
      <c r="E89" s="46"/>
      <c r="F89" s="46"/>
      <c r="G89" s="46"/>
    </row>
    <row r="90" spans="1:7" ht="48" customHeight="1">
      <c r="A90" s="71" t="s">
        <v>613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45.75" customHeight="1">
      <c r="A91" s="71" t="s">
        <v>614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45.75" customHeight="1">
      <c r="A92" s="71" t="s">
        <v>615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34.5" customHeight="1">
      <c r="A93" s="71" t="s">
        <v>616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44.25" customHeight="1">
      <c r="A94" s="71" t="s">
        <v>617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45" customHeight="1">
      <c r="A95" s="71" t="s">
        <v>618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24.75" customHeight="1">
      <c r="A96" s="71" t="s">
        <v>619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33" customHeight="1">
      <c r="A97" s="71" t="s">
        <v>620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23.25" customHeight="1">
      <c r="A98" s="71" t="s">
        <v>621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1" t="s">
        <v>622</v>
      </c>
      <c r="B99" s="32" t="s">
        <v>182</v>
      </c>
      <c r="C99" s="49"/>
      <c r="D99" s="46">
        <v>0</v>
      </c>
      <c r="E99" s="46"/>
      <c r="F99" s="46"/>
      <c r="G99" s="46">
        <v>0</v>
      </c>
    </row>
    <row r="100" spans="1:7" ht="15.75">
      <c r="A100" s="71" t="s">
        <v>623</v>
      </c>
      <c r="B100" s="35" t="s">
        <v>183</v>
      </c>
      <c r="C100" s="55" t="s">
        <v>184</v>
      </c>
      <c r="D100" s="46">
        <f>SUM(D26,D27,D52,D61,D75,D84,D89,D98)</f>
        <v>40838</v>
      </c>
      <c r="E100" s="46"/>
      <c r="F100" s="46"/>
      <c r="G100" s="46">
        <v>40838</v>
      </c>
    </row>
    <row r="101" spans="1:7" ht="30.75" customHeight="1">
      <c r="A101" s="71" t="s">
        <v>624</v>
      </c>
      <c r="B101" s="30" t="s">
        <v>185</v>
      </c>
      <c r="C101" s="21" t="s">
        <v>186</v>
      </c>
      <c r="D101" s="30"/>
      <c r="E101" s="30"/>
      <c r="F101" s="30"/>
      <c r="G101" s="30"/>
    </row>
    <row r="102" spans="1:7" ht="33" customHeight="1">
      <c r="A102" s="71" t="s">
        <v>625</v>
      </c>
      <c r="B102" s="30" t="s">
        <v>187</v>
      </c>
      <c r="C102" s="21" t="s">
        <v>188</v>
      </c>
      <c r="D102" s="30"/>
      <c r="E102" s="30"/>
      <c r="F102" s="30"/>
      <c r="G102" s="30"/>
    </row>
    <row r="103" spans="1:7" ht="26.25" customHeight="1">
      <c r="A103" s="71" t="s">
        <v>626</v>
      </c>
      <c r="B103" s="30" t="s">
        <v>189</v>
      </c>
      <c r="C103" s="21" t="s">
        <v>190</v>
      </c>
      <c r="D103" s="30"/>
      <c r="E103" s="30"/>
      <c r="F103" s="30"/>
      <c r="G103" s="30"/>
    </row>
    <row r="104" spans="1:7" ht="39.75" customHeight="1">
      <c r="A104" s="71" t="s">
        <v>627</v>
      </c>
      <c r="B104" s="31" t="s">
        <v>191</v>
      </c>
      <c r="C104" s="23" t="s">
        <v>192</v>
      </c>
      <c r="D104" s="31"/>
      <c r="E104" s="31"/>
      <c r="F104" s="31"/>
      <c r="G104" s="31"/>
    </row>
    <row r="105" spans="1:7" ht="15.75">
      <c r="A105" s="71" t="s">
        <v>628</v>
      </c>
      <c r="B105" s="38" t="s">
        <v>193</v>
      </c>
      <c r="C105" s="21" t="s">
        <v>194</v>
      </c>
      <c r="D105" s="38"/>
      <c r="E105" s="38"/>
      <c r="F105" s="38"/>
      <c r="G105" s="38"/>
    </row>
    <row r="106" spans="1:7" ht="15.75">
      <c r="A106" s="71" t="s">
        <v>629</v>
      </c>
      <c r="B106" s="38" t="s">
        <v>195</v>
      </c>
      <c r="C106" s="21" t="s">
        <v>196</v>
      </c>
      <c r="D106" s="38"/>
      <c r="E106" s="38"/>
      <c r="F106" s="38"/>
      <c r="G106" s="38"/>
    </row>
    <row r="107" spans="1:7" ht="29.25" customHeight="1">
      <c r="A107" s="71" t="s">
        <v>630</v>
      </c>
      <c r="B107" s="30" t="s">
        <v>197</v>
      </c>
      <c r="C107" s="21" t="s">
        <v>198</v>
      </c>
      <c r="D107" s="30"/>
      <c r="E107" s="30"/>
      <c r="F107" s="30"/>
      <c r="G107" s="30"/>
    </row>
    <row r="108" spans="1:7" ht="35.25" customHeight="1">
      <c r="A108" s="71" t="s">
        <v>631</v>
      </c>
      <c r="B108" s="30" t="s">
        <v>199</v>
      </c>
      <c r="C108" s="21" t="s">
        <v>200</v>
      </c>
      <c r="D108" s="30"/>
      <c r="E108" s="30"/>
      <c r="F108" s="30"/>
      <c r="G108" s="30"/>
    </row>
    <row r="109" spans="1:7" ht="15.75">
      <c r="A109" s="71" t="s">
        <v>632</v>
      </c>
      <c r="B109" s="39" t="s">
        <v>201</v>
      </c>
      <c r="C109" s="23" t="s">
        <v>202</v>
      </c>
      <c r="D109" s="39"/>
      <c r="E109" s="39"/>
      <c r="F109" s="39"/>
      <c r="G109" s="39"/>
    </row>
    <row r="110" spans="1:7" ht="15.75">
      <c r="A110" s="71" t="s">
        <v>633</v>
      </c>
      <c r="B110" s="38" t="s">
        <v>203</v>
      </c>
      <c r="C110" s="21" t="s">
        <v>204</v>
      </c>
      <c r="D110" s="38"/>
      <c r="E110" s="38"/>
      <c r="F110" s="38"/>
      <c r="G110" s="38"/>
    </row>
    <row r="111" spans="1:7" ht="15.75">
      <c r="A111" s="71" t="s">
        <v>634</v>
      </c>
      <c r="B111" s="38" t="s">
        <v>205</v>
      </c>
      <c r="C111" s="21" t="s">
        <v>206</v>
      </c>
      <c r="D111" s="38"/>
      <c r="E111" s="38"/>
      <c r="F111" s="38"/>
      <c r="G111" s="38"/>
    </row>
    <row r="112" spans="1:7" ht="15.75">
      <c r="A112" s="71" t="s">
        <v>635</v>
      </c>
      <c r="B112" s="39" t="s">
        <v>207</v>
      </c>
      <c r="C112" s="23" t="s">
        <v>208</v>
      </c>
      <c r="D112" s="38"/>
      <c r="E112" s="38"/>
      <c r="F112" s="38"/>
      <c r="G112" s="38"/>
    </row>
    <row r="113" spans="1:7" ht="15.75">
      <c r="A113" s="71" t="s">
        <v>636</v>
      </c>
      <c r="B113" s="38" t="s">
        <v>209</v>
      </c>
      <c r="C113" s="21" t="s">
        <v>210</v>
      </c>
      <c r="D113" s="38"/>
      <c r="E113" s="38"/>
      <c r="F113" s="38"/>
      <c r="G113" s="38"/>
    </row>
    <row r="114" spans="1:7" ht="15.75">
      <c r="A114" s="71" t="s">
        <v>637</v>
      </c>
      <c r="B114" s="38" t="s">
        <v>211</v>
      </c>
      <c r="C114" s="21" t="s">
        <v>212</v>
      </c>
      <c r="D114" s="38"/>
      <c r="E114" s="38"/>
      <c r="F114" s="38"/>
      <c r="G114" s="38"/>
    </row>
    <row r="115" spans="1:7" ht="15.75">
      <c r="A115" s="71" t="s">
        <v>638</v>
      </c>
      <c r="B115" s="38" t="s">
        <v>213</v>
      </c>
      <c r="C115" s="21" t="s">
        <v>214</v>
      </c>
      <c r="D115" s="38"/>
      <c r="E115" s="38"/>
      <c r="F115" s="38"/>
      <c r="G115" s="38"/>
    </row>
    <row r="116" spans="1:7" ht="15.75">
      <c r="A116" s="71" t="s">
        <v>639</v>
      </c>
      <c r="B116" s="39" t="s">
        <v>215</v>
      </c>
      <c r="C116" s="23" t="s">
        <v>216</v>
      </c>
      <c r="D116" s="39"/>
      <c r="E116" s="39"/>
      <c r="F116" s="39"/>
      <c r="G116" s="39"/>
    </row>
    <row r="117" spans="1:7" ht="15.75">
      <c r="A117" s="71" t="s">
        <v>640</v>
      </c>
      <c r="B117" s="38" t="s">
        <v>217</v>
      </c>
      <c r="C117" s="21" t="s">
        <v>218</v>
      </c>
      <c r="D117" s="38"/>
      <c r="E117" s="38"/>
      <c r="F117" s="38"/>
      <c r="G117" s="38"/>
    </row>
    <row r="118" spans="1:7" ht="30" customHeight="1">
      <c r="A118" s="71" t="s">
        <v>641</v>
      </c>
      <c r="B118" s="30" t="s">
        <v>219</v>
      </c>
      <c r="C118" s="21" t="s">
        <v>220</v>
      </c>
      <c r="D118" s="30"/>
      <c r="E118" s="30"/>
      <c r="F118" s="30"/>
      <c r="G118" s="30"/>
    </row>
    <row r="119" spans="1:7" ht="15.75">
      <c r="A119" s="71" t="s">
        <v>642</v>
      </c>
      <c r="B119" s="38" t="s">
        <v>221</v>
      </c>
      <c r="C119" s="21" t="s">
        <v>222</v>
      </c>
      <c r="D119" s="38"/>
      <c r="E119" s="38"/>
      <c r="F119" s="38"/>
      <c r="G119" s="38"/>
    </row>
    <row r="120" spans="1:7" ht="15.75">
      <c r="A120" s="71" t="s">
        <v>643</v>
      </c>
      <c r="B120" s="38" t="s">
        <v>223</v>
      </c>
      <c r="C120" s="21" t="s">
        <v>224</v>
      </c>
      <c r="D120" s="38"/>
      <c r="E120" s="38"/>
      <c r="F120" s="38"/>
      <c r="G120" s="38"/>
    </row>
    <row r="121" spans="1:7" ht="15.75">
      <c r="A121" s="71" t="s">
        <v>644</v>
      </c>
      <c r="B121" s="39" t="s">
        <v>225</v>
      </c>
      <c r="C121" s="23" t="s">
        <v>226</v>
      </c>
      <c r="D121" s="39"/>
      <c r="E121" s="39"/>
      <c r="F121" s="39"/>
      <c r="G121" s="39"/>
    </row>
    <row r="122" spans="1:7" ht="31.5" customHeight="1">
      <c r="A122" s="71" t="s">
        <v>645</v>
      </c>
      <c r="B122" s="30" t="s">
        <v>227</v>
      </c>
      <c r="C122" s="21" t="s">
        <v>228</v>
      </c>
      <c r="D122" s="30"/>
      <c r="E122" s="30"/>
      <c r="F122" s="30"/>
      <c r="G122" s="30"/>
    </row>
    <row r="123" spans="1:7" ht="15.75">
      <c r="A123" s="71" t="s">
        <v>646</v>
      </c>
      <c r="B123" s="40" t="s">
        <v>229</v>
      </c>
      <c r="C123" s="41" t="s">
        <v>230</v>
      </c>
      <c r="D123" s="39">
        <v>0</v>
      </c>
      <c r="E123" s="39"/>
      <c r="F123" s="39"/>
      <c r="G123" s="39">
        <v>0</v>
      </c>
    </row>
    <row r="124" spans="1:7" ht="15.75">
      <c r="A124" s="71" t="s">
        <v>647</v>
      </c>
      <c r="B124" s="42" t="s">
        <v>231</v>
      </c>
      <c r="C124" s="43"/>
      <c r="D124" s="46">
        <f>SUM(D26,D27,D52,D61,D75,D84,D89,D98,D123)</f>
        <v>40838</v>
      </c>
      <c r="E124" s="46"/>
      <c r="F124" s="46"/>
      <c r="G124" s="46">
        <f>SUM(G26,G27,G52,G61,G75,G84,G89,G98,G123)</f>
        <v>40838</v>
      </c>
    </row>
  </sheetData>
  <sheetProtection/>
  <mergeCells count="3">
    <mergeCell ref="D1:G1"/>
    <mergeCell ref="B3:G3"/>
    <mergeCell ref="B4:G4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5.57421875" style="0" customWidth="1"/>
    <col min="7" max="7" width="13.140625" style="0" customWidth="1"/>
  </cols>
  <sheetData>
    <row r="1" spans="2:7" ht="15.75">
      <c r="B1" s="18"/>
      <c r="C1" s="92" t="s">
        <v>684</v>
      </c>
      <c r="D1" s="92"/>
      <c r="E1" s="92"/>
      <c r="F1" s="92"/>
      <c r="G1" s="92"/>
    </row>
    <row r="2" spans="2:7" ht="15.75">
      <c r="B2" s="18" t="s">
        <v>671</v>
      </c>
      <c r="C2" s="83"/>
      <c r="D2" s="83"/>
      <c r="E2" s="83"/>
      <c r="F2" s="83"/>
      <c r="G2" s="83"/>
    </row>
    <row r="3" spans="2:7" ht="24" customHeight="1">
      <c r="B3" s="88" t="s">
        <v>523</v>
      </c>
      <c r="C3" s="89"/>
      <c r="D3" s="89"/>
      <c r="E3" s="89"/>
      <c r="F3" s="89"/>
      <c r="G3" s="90"/>
    </row>
    <row r="4" spans="2:9" ht="24" customHeight="1">
      <c r="B4" s="91" t="s">
        <v>232</v>
      </c>
      <c r="C4" s="89"/>
      <c r="D4" s="89"/>
      <c r="E4" s="89"/>
      <c r="F4" s="89"/>
      <c r="G4" s="90"/>
      <c r="I4" s="6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517</v>
      </c>
      <c r="C6" s="18"/>
      <c r="D6" s="18"/>
      <c r="E6" s="18"/>
      <c r="F6" s="18"/>
      <c r="G6" s="18"/>
    </row>
    <row r="7" spans="2:7" ht="63">
      <c r="B7" s="74" t="s">
        <v>525</v>
      </c>
      <c r="C7" s="74" t="s">
        <v>526</v>
      </c>
      <c r="D7" s="75" t="s">
        <v>527</v>
      </c>
      <c r="E7" s="75" t="s">
        <v>528</v>
      </c>
      <c r="F7" s="75" t="s">
        <v>660</v>
      </c>
      <c r="G7" s="76" t="s">
        <v>530</v>
      </c>
    </row>
    <row r="8" spans="1:7" ht="15" customHeight="1">
      <c r="A8" s="71" t="s">
        <v>531</v>
      </c>
      <c r="B8" s="29" t="s">
        <v>233</v>
      </c>
      <c r="C8" s="25" t="s">
        <v>234</v>
      </c>
      <c r="D8" s="22"/>
      <c r="E8" s="22"/>
      <c r="F8" s="22"/>
      <c r="G8" s="22"/>
    </row>
    <row r="9" spans="1:7" ht="15" customHeight="1">
      <c r="A9" s="71" t="s">
        <v>532</v>
      </c>
      <c r="B9" s="21" t="s">
        <v>235</v>
      </c>
      <c r="C9" s="25" t="s">
        <v>236</v>
      </c>
      <c r="D9" s="22"/>
      <c r="E9" s="22"/>
      <c r="F9" s="22"/>
      <c r="G9" s="22"/>
    </row>
    <row r="10" spans="1:7" ht="15" customHeight="1">
      <c r="A10" s="71" t="s">
        <v>533</v>
      </c>
      <c r="B10" s="21" t="s">
        <v>237</v>
      </c>
      <c r="C10" s="25" t="s">
        <v>238</v>
      </c>
      <c r="D10" s="22"/>
      <c r="E10" s="22"/>
      <c r="F10" s="22"/>
      <c r="G10" s="22"/>
    </row>
    <row r="11" spans="1:7" ht="15" customHeight="1">
      <c r="A11" s="71" t="s">
        <v>534</v>
      </c>
      <c r="B11" s="21" t="s">
        <v>239</v>
      </c>
      <c r="C11" s="25" t="s">
        <v>240</v>
      </c>
      <c r="D11" s="22"/>
      <c r="E11" s="22"/>
      <c r="F11" s="22"/>
      <c r="G11" s="22"/>
    </row>
    <row r="12" spans="1:7" ht="15" customHeight="1">
      <c r="A12" s="71" t="s">
        <v>535</v>
      </c>
      <c r="B12" s="21" t="s">
        <v>241</v>
      </c>
      <c r="C12" s="25" t="s">
        <v>242</v>
      </c>
      <c r="D12" s="22"/>
      <c r="E12" s="22"/>
      <c r="F12" s="22"/>
      <c r="G12" s="22"/>
    </row>
    <row r="13" spans="1:7" ht="15" customHeight="1">
      <c r="A13" s="71" t="s">
        <v>536</v>
      </c>
      <c r="B13" s="21" t="s">
        <v>243</v>
      </c>
      <c r="C13" s="25" t="s">
        <v>244</v>
      </c>
      <c r="D13" s="22"/>
      <c r="E13" s="22"/>
      <c r="F13" s="22"/>
      <c r="G13" s="22"/>
    </row>
    <row r="14" spans="1:7" ht="15" customHeight="1">
      <c r="A14" s="71" t="s">
        <v>537</v>
      </c>
      <c r="B14" s="23" t="s">
        <v>245</v>
      </c>
      <c r="C14" s="24" t="s">
        <v>246</v>
      </c>
      <c r="D14" s="22"/>
      <c r="E14" s="22"/>
      <c r="F14" s="22"/>
      <c r="G14" s="22"/>
    </row>
    <row r="15" spans="1:7" ht="15" customHeight="1">
      <c r="A15" s="71" t="s">
        <v>538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1" t="s">
        <v>539</v>
      </c>
      <c r="B16" s="21" t="s">
        <v>249</v>
      </c>
      <c r="C16" s="25" t="s">
        <v>250</v>
      </c>
      <c r="D16" s="22" t="s">
        <v>522</v>
      </c>
      <c r="E16" s="22"/>
      <c r="F16" s="22"/>
      <c r="G16" s="22"/>
    </row>
    <row r="17" spans="1:7" ht="15" customHeight="1">
      <c r="A17" s="71" t="s">
        <v>540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1" t="s">
        <v>541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1" t="s">
        <v>542</v>
      </c>
      <c r="B19" s="21" t="s">
        <v>255</v>
      </c>
      <c r="C19" s="25" t="s">
        <v>256</v>
      </c>
      <c r="D19" s="22"/>
      <c r="E19" s="22"/>
      <c r="F19" s="22"/>
      <c r="G19" s="22"/>
    </row>
    <row r="20" spans="1:7" ht="15" customHeight="1">
      <c r="A20" s="71" t="s">
        <v>543</v>
      </c>
      <c r="B20" s="23" t="s">
        <v>257</v>
      </c>
      <c r="C20" s="24" t="s">
        <v>258</v>
      </c>
      <c r="D20" s="22"/>
      <c r="E20" s="22"/>
      <c r="F20" s="22"/>
      <c r="G20" s="22"/>
    </row>
    <row r="21" spans="1:7" ht="15" customHeight="1">
      <c r="A21" s="71" t="s">
        <v>544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1" t="s">
        <v>545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1" t="s">
        <v>546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1" t="s">
        <v>547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1" t="s">
        <v>548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1" t="s">
        <v>549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1" t="s">
        <v>550</v>
      </c>
      <c r="B27" s="21" t="s">
        <v>271</v>
      </c>
      <c r="C27" s="25" t="s">
        <v>272</v>
      </c>
      <c r="D27" s="22"/>
      <c r="E27" s="22"/>
      <c r="F27" s="22"/>
      <c r="G27" s="22"/>
    </row>
    <row r="28" spans="1:7" ht="15" customHeight="1">
      <c r="A28" s="71" t="s">
        <v>551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1" t="s">
        <v>552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1" t="s">
        <v>553</v>
      </c>
      <c r="B30" s="21" t="s">
        <v>277</v>
      </c>
      <c r="C30" s="25" t="s">
        <v>278</v>
      </c>
      <c r="D30" s="22"/>
      <c r="E30" s="22"/>
      <c r="F30" s="22"/>
      <c r="G30" s="22"/>
    </row>
    <row r="31" spans="1:7" ht="15" customHeight="1">
      <c r="A31" s="71" t="s">
        <v>554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1" t="s">
        <v>555</v>
      </c>
      <c r="B32" s="23" t="s">
        <v>281</v>
      </c>
      <c r="C32" s="24" t="s">
        <v>282</v>
      </c>
      <c r="D32" s="22"/>
      <c r="E32" s="22"/>
      <c r="F32" s="22"/>
      <c r="G32" s="22"/>
    </row>
    <row r="33" spans="1:7" ht="15" customHeight="1">
      <c r="A33" s="71" t="s">
        <v>556</v>
      </c>
      <c r="B33" s="21" t="s">
        <v>283</v>
      </c>
      <c r="C33" s="25" t="s">
        <v>284</v>
      </c>
      <c r="D33" s="22"/>
      <c r="E33" s="22"/>
      <c r="F33" s="22"/>
      <c r="G33" s="22"/>
    </row>
    <row r="34" spans="1:7" ht="15" customHeight="1">
      <c r="A34" s="71" t="s">
        <v>557</v>
      </c>
      <c r="B34" s="23" t="s">
        <v>285</v>
      </c>
      <c r="C34" s="24" t="s">
        <v>286</v>
      </c>
      <c r="D34" s="22"/>
      <c r="E34" s="22"/>
      <c r="F34" s="22"/>
      <c r="G34" s="22"/>
    </row>
    <row r="35" spans="1:7" ht="15" customHeight="1">
      <c r="A35" s="71" t="s">
        <v>558</v>
      </c>
      <c r="B35" s="30" t="s">
        <v>287</v>
      </c>
      <c r="C35" s="25" t="s">
        <v>288</v>
      </c>
      <c r="D35" s="22"/>
      <c r="E35" s="22"/>
      <c r="F35" s="22"/>
      <c r="G35" s="22"/>
    </row>
    <row r="36" spans="1:7" ht="15" customHeight="1">
      <c r="A36" s="71" t="s">
        <v>559</v>
      </c>
      <c r="B36" s="30" t="s">
        <v>289</v>
      </c>
      <c r="C36" s="25" t="s">
        <v>290</v>
      </c>
      <c r="D36" s="22"/>
      <c r="E36" s="22"/>
      <c r="F36" s="22"/>
      <c r="G36" s="22"/>
    </row>
    <row r="37" spans="1:7" ht="15" customHeight="1">
      <c r="A37" s="71" t="s">
        <v>560</v>
      </c>
      <c r="B37" s="30" t="s">
        <v>291</v>
      </c>
      <c r="C37" s="25" t="s">
        <v>292</v>
      </c>
      <c r="D37" s="22"/>
      <c r="E37" s="22"/>
      <c r="F37" s="22"/>
      <c r="G37" s="22"/>
    </row>
    <row r="38" spans="1:7" ht="15" customHeight="1">
      <c r="A38" s="71" t="s">
        <v>561</v>
      </c>
      <c r="B38" s="30" t="s">
        <v>293</v>
      </c>
      <c r="C38" s="25" t="s">
        <v>294</v>
      </c>
      <c r="D38" s="22"/>
      <c r="E38" s="22"/>
      <c r="F38" s="22"/>
      <c r="G38" s="22"/>
    </row>
    <row r="39" spans="1:7" ht="15" customHeight="1">
      <c r="A39" s="71" t="s">
        <v>562</v>
      </c>
      <c r="B39" s="30" t="s">
        <v>295</v>
      </c>
      <c r="C39" s="25" t="s">
        <v>296</v>
      </c>
      <c r="D39" s="22">
        <v>3000</v>
      </c>
      <c r="E39" s="22"/>
      <c r="F39" s="22"/>
      <c r="G39" s="22">
        <v>3000</v>
      </c>
    </row>
    <row r="40" spans="1:7" ht="15" customHeight="1">
      <c r="A40" s="71" t="s">
        <v>563</v>
      </c>
      <c r="B40" s="30" t="s">
        <v>297</v>
      </c>
      <c r="C40" s="25" t="s">
        <v>298</v>
      </c>
      <c r="D40" s="22">
        <v>810</v>
      </c>
      <c r="E40" s="22"/>
      <c r="F40" s="22"/>
      <c r="G40" s="22">
        <v>810</v>
      </c>
    </row>
    <row r="41" spans="1:7" ht="15" customHeight="1">
      <c r="A41" s="71" t="s">
        <v>564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1" t="s">
        <v>565</v>
      </c>
      <c r="B42" s="30" t="s">
        <v>301</v>
      </c>
      <c r="C42" s="25" t="s">
        <v>302</v>
      </c>
      <c r="D42" s="22"/>
      <c r="E42" s="22"/>
      <c r="F42" s="22"/>
      <c r="G42" s="22"/>
    </row>
    <row r="43" spans="1:7" ht="15" customHeight="1">
      <c r="A43" s="71" t="s">
        <v>566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1" t="s">
        <v>567</v>
      </c>
      <c r="B44" s="30" t="s">
        <v>305</v>
      </c>
      <c r="C44" s="25" t="s">
        <v>306</v>
      </c>
      <c r="D44" s="22"/>
      <c r="E44" s="22"/>
      <c r="F44" s="22"/>
      <c r="G44" s="22"/>
    </row>
    <row r="45" spans="1:7" ht="15" customHeight="1">
      <c r="A45" s="71" t="s">
        <v>568</v>
      </c>
      <c r="B45" s="31" t="s">
        <v>307</v>
      </c>
      <c r="C45" s="24" t="s">
        <v>308</v>
      </c>
      <c r="D45" s="22">
        <f>SUM(D35:D44)</f>
        <v>3810</v>
      </c>
      <c r="E45" s="22"/>
      <c r="F45" s="22"/>
      <c r="G45" s="22">
        <f>SUM(G35:G44)</f>
        <v>3810</v>
      </c>
    </row>
    <row r="46" spans="1:7" ht="15" customHeight="1">
      <c r="A46" s="71" t="s">
        <v>569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1" t="s">
        <v>570</v>
      </c>
      <c r="B47" s="21" t="s">
        <v>311</v>
      </c>
      <c r="C47" s="25" t="s">
        <v>312</v>
      </c>
      <c r="D47" s="22"/>
      <c r="E47" s="22"/>
      <c r="F47" s="22"/>
      <c r="G47" s="22"/>
    </row>
    <row r="48" spans="1:7" ht="15" customHeight="1">
      <c r="A48" s="71" t="s">
        <v>571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1" t="s">
        <v>572</v>
      </c>
      <c r="B49" s="23" t="s">
        <v>315</v>
      </c>
      <c r="C49" s="24" t="s">
        <v>316</v>
      </c>
      <c r="D49" s="22"/>
      <c r="E49" s="22"/>
      <c r="F49" s="22"/>
      <c r="G49" s="22"/>
    </row>
    <row r="50" spans="1:7" ht="15" customHeight="1">
      <c r="A50" s="71" t="s">
        <v>573</v>
      </c>
      <c r="B50" s="32" t="s">
        <v>137</v>
      </c>
      <c r="C50" s="33"/>
      <c r="D50" s="22">
        <v>3810</v>
      </c>
      <c r="E50" s="22"/>
      <c r="F50" s="22"/>
      <c r="G50" s="22">
        <v>3810</v>
      </c>
    </row>
    <row r="51" spans="1:7" ht="15" customHeight="1">
      <c r="A51" s="71" t="s">
        <v>574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1" t="s">
        <v>575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1" t="s">
        <v>576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1" t="s">
        <v>577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1" t="s">
        <v>578</v>
      </c>
      <c r="B55" s="21" t="s">
        <v>325</v>
      </c>
      <c r="C55" s="25" t="s">
        <v>326</v>
      </c>
      <c r="D55" s="22"/>
      <c r="E55" s="22"/>
      <c r="F55" s="22"/>
      <c r="G55" s="22"/>
    </row>
    <row r="56" spans="1:7" ht="15" customHeight="1">
      <c r="A56" s="71" t="s">
        <v>579</v>
      </c>
      <c r="B56" s="23" t="s">
        <v>327</v>
      </c>
      <c r="C56" s="24" t="s">
        <v>328</v>
      </c>
      <c r="D56" s="22"/>
      <c r="E56" s="22"/>
      <c r="F56" s="22"/>
      <c r="G56" s="22"/>
    </row>
    <row r="57" spans="1:7" ht="15" customHeight="1">
      <c r="A57" s="71" t="s">
        <v>580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1" t="s">
        <v>581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1" t="s">
        <v>582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1" t="s">
        <v>583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1" t="s">
        <v>584</v>
      </c>
      <c r="B61" s="30" t="s">
        <v>337</v>
      </c>
      <c r="C61" s="25" t="s">
        <v>338</v>
      </c>
      <c r="D61" s="22"/>
      <c r="E61" s="22"/>
      <c r="F61" s="22"/>
      <c r="G61" s="22"/>
    </row>
    <row r="62" spans="1:7" ht="15" customHeight="1">
      <c r="A62" s="71" t="s">
        <v>585</v>
      </c>
      <c r="B62" s="23" t="s">
        <v>339</v>
      </c>
      <c r="C62" s="24" t="s">
        <v>340</v>
      </c>
      <c r="D62" s="22"/>
      <c r="E62" s="22"/>
      <c r="F62" s="22"/>
      <c r="G62" s="22"/>
    </row>
    <row r="63" spans="1:7" ht="15" customHeight="1">
      <c r="A63" s="71" t="s">
        <v>586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1" t="s">
        <v>587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1" t="s">
        <v>588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1" t="s">
        <v>589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" customHeight="1">
      <c r="A67" s="71" t="s">
        <v>590</v>
      </c>
      <c r="B67" s="32" t="s">
        <v>182</v>
      </c>
      <c r="C67" s="33"/>
      <c r="D67" s="22"/>
      <c r="E67" s="22"/>
      <c r="F67" s="22"/>
      <c r="G67" s="22"/>
    </row>
    <row r="68" spans="1:7" ht="15.75">
      <c r="A68" s="71" t="s">
        <v>591</v>
      </c>
      <c r="B68" s="34" t="s">
        <v>349</v>
      </c>
      <c r="C68" s="35" t="s">
        <v>350</v>
      </c>
      <c r="D68" s="22">
        <f>SUM(D20,D34,D45,D49,D56,D62,D66)</f>
        <v>3810</v>
      </c>
      <c r="E68" s="22"/>
      <c r="F68" s="22"/>
      <c r="G68" s="22">
        <f>SUM(G20,G34,G45,G49,G56,G62,G66)</f>
        <v>3810</v>
      </c>
    </row>
    <row r="69" spans="1:7" ht="15.75">
      <c r="A69" s="71" t="s">
        <v>592</v>
      </c>
      <c r="B69" s="36" t="s">
        <v>351</v>
      </c>
      <c r="C69" s="37"/>
      <c r="D69" s="22">
        <v>131354</v>
      </c>
      <c r="E69" s="22"/>
      <c r="F69" s="22"/>
      <c r="G69" s="22">
        <v>131354</v>
      </c>
    </row>
    <row r="70" spans="1:7" ht="15.75">
      <c r="A70" s="71" t="s">
        <v>593</v>
      </c>
      <c r="B70" s="36" t="s">
        <v>352</v>
      </c>
      <c r="C70" s="37"/>
      <c r="D70" s="22"/>
      <c r="E70" s="22"/>
      <c r="F70" s="22"/>
      <c r="G70" s="22"/>
    </row>
    <row r="71" spans="1:7" ht="15.75">
      <c r="A71" s="71" t="s">
        <v>594</v>
      </c>
      <c r="B71" s="38" t="s">
        <v>353</v>
      </c>
      <c r="C71" s="21" t="s">
        <v>354</v>
      </c>
      <c r="D71" s="22"/>
      <c r="E71" s="22"/>
      <c r="F71" s="22"/>
      <c r="G71" s="22"/>
    </row>
    <row r="72" spans="1:7" ht="15.75">
      <c r="A72" s="71" t="s">
        <v>595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1" t="s">
        <v>596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1" t="s">
        <v>597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1" t="s">
        <v>598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1" t="s">
        <v>599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1" t="s">
        <v>600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1" t="s">
        <v>601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1" t="s">
        <v>602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1" t="s">
        <v>603</v>
      </c>
      <c r="B80" s="21" t="s">
        <v>371</v>
      </c>
      <c r="C80" s="21" t="s">
        <v>372</v>
      </c>
      <c r="D80" s="22">
        <v>290</v>
      </c>
      <c r="E80" s="22"/>
      <c r="F80" s="22"/>
      <c r="G80" s="22">
        <v>290</v>
      </c>
    </row>
    <row r="81" spans="1:7" ht="15.75">
      <c r="A81" s="71" t="s">
        <v>604</v>
      </c>
      <c r="B81" s="21" t="s">
        <v>373</v>
      </c>
      <c r="C81" s="21" t="s">
        <v>372</v>
      </c>
      <c r="D81" s="22"/>
      <c r="E81" s="22"/>
      <c r="F81" s="22"/>
      <c r="G81" s="22"/>
    </row>
    <row r="82" spans="1:7" ht="15.75">
      <c r="A82" s="71" t="s">
        <v>605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1" t="s">
        <v>606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1" t="s">
        <v>607</v>
      </c>
      <c r="B84" s="23" t="s">
        <v>377</v>
      </c>
      <c r="C84" s="23" t="s">
        <v>378</v>
      </c>
      <c r="D84" s="22">
        <f>SUM(D80:D83)</f>
        <v>290</v>
      </c>
      <c r="E84" s="22"/>
      <c r="F84" s="22"/>
      <c r="G84" s="22">
        <f>SUM(G80:G83)</f>
        <v>290</v>
      </c>
    </row>
    <row r="85" spans="1:7" ht="15.75">
      <c r="A85" s="71" t="s">
        <v>608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1" t="s">
        <v>609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1" t="s">
        <v>610</v>
      </c>
      <c r="B87" s="38" t="s">
        <v>383</v>
      </c>
      <c r="C87" s="21" t="s">
        <v>384</v>
      </c>
      <c r="D87" s="22">
        <v>136433</v>
      </c>
      <c r="E87" s="22"/>
      <c r="F87" s="22"/>
      <c r="G87" s="22">
        <v>136433</v>
      </c>
    </row>
    <row r="88" spans="1:7" ht="15.75">
      <c r="A88" s="71" t="s">
        <v>611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1" t="s">
        <v>612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1" t="s">
        <v>613</v>
      </c>
      <c r="B90" s="31" t="s">
        <v>389</v>
      </c>
      <c r="C90" s="23" t="s">
        <v>390</v>
      </c>
      <c r="D90" s="22">
        <f>SUM(D74,D79,D84,D85:D89)</f>
        <v>136723</v>
      </c>
      <c r="E90" s="22"/>
      <c r="F90" s="22"/>
      <c r="G90" s="22">
        <f>SUM(G74,G79,G84,G85:G89)</f>
        <v>136723</v>
      </c>
    </row>
    <row r="91" spans="1:7" ht="15.75">
      <c r="A91" s="71" t="s">
        <v>614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1" t="s">
        <v>615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1" t="s">
        <v>616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1" t="s">
        <v>617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1" t="s">
        <v>618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1" t="s">
        <v>619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1" t="s">
        <v>620</v>
      </c>
      <c r="B97" s="40" t="s">
        <v>403</v>
      </c>
      <c r="C97" s="41" t="s">
        <v>404</v>
      </c>
      <c r="D97" s="22">
        <f>SUM(I92,D90,D95,D96)</f>
        <v>136723</v>
      </c>
      <c r="E97" s="22"/>
      <c r="F97" s="22"/>
      <c r="G97" s="22">
        <f>SUM(L92,G90,G95,G96)</f>
        <v>136723</v>
      </c>
    </row>
    <row r="98" spans="1:7" ht="15.75">
      <c r="A98" s="71" t="s">
        <v>621</v>
      </c>
      <c r="B98" s="42" t="s">
        <v>405</v>
      </c>
      <c r="C98" s="43"/>
      <c r="D98" s="22">
        <f>SUM(D20,D34,D45,D49,D56,D62,D66,D97)</f>
        <v>140533</v>
      </c>
      <c r="E98" s="22"/>
      <c r="F98" s="22"/>
      <c r="G98" s="22">
        <f>SUM(G20,G34,G45,G49,G56,G62,G66,G97)</f>
        <v>140533</v>
      </c>
    </row>
  </sheetData>
  <sheetProtection/>
  <mergeCells count="3">
    <mergeCell ref="B3:G3"/>
    <mergeCell ref="B4:G4"/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7109375" style="0" customWidth="1"/>
  </cols>
  <sheetData>
    <row r="1" spans="2:7" ht="15.75">
      <c r="B1" s="18"/>
      <c r="C1" s="18"/>
      <c r="D1" s="92" t="s">
        <v>685</v>
      </c>
      <c r="E1" s="92"/>
      <c r="F1" s="92"/>
      <c r="G1" s="92"/>
    </row>
    <row r="2" spans="2:7" ht="15.75">
      <c r="B2" s="18" t="s">
        <v>672</v>
      </c>
      <c r="C2" s="18"/>
      <c r="D2" s="83"/>
      <c r="E2" s="83"/>
      <c r="F2" s="83"/>
      <c r="G2" s="83"/>
    </row>
    <row r="3" spans="2:7" ht="20.25" customHeight="1">
      <c r="B3" s="88" t="s">
        <v>523</v>
      </c>
      <c r="C3" s="89"/>
      <c r="D3" s="89"/>
      <c r="E3" s="89"/>
      <c r="F3" s="89"/>
      <c r="G3" s="90"/>
    </row>
    <row r="4" spans="2:7" ht="19.5" customHeight="1">
      <c r="B4" s="91" t="s">
        <v>0</v>
      </c>
      <c r="C4" s="89"/>
      <c r="D4" s="89"/>
      <c r="E4" s="89"/>
      <c r="F4" s="89"/>
      <c r="G4" s="90"/>
    </row>
    <row r="5" spans="2:7" ht="15.75">
      <c r="B5" s="27"/>
      <c r="C5" s="18"/>
      <c r="D5" s="18"/>
      <c r="E5" s="18"/>
      <c r="F5" s="18"/>
      <c r="G5" s="18"/>
    </row>
    <row r="6" spans="2:7" ht="15.75">
      <c r="B6" s="28" t="s">
        <v>517</v>
      </c>
      <c r="C6" s="18"/>
      <c r="D6" s="18"/>
      <c r="E6" s="18"/>
      <c r="F6" s="18"/>
      <c r="G6" s="18"/>
    </row>
    <row r="7" spans="2:7" ht="63">
      <c r="B7" s="74" t="s">
        <v>525</v>
      </c>
      <c r="C7" s="74" t="s">
        <v>526</v>
      </c>
      <c r="D7" s="75" t="s">
        <v>527</v>
      </c>
      <c r="E7" s="75" t="s">
        <v>528</v>
      </c>
      <c r="F7" s="75" t="s">
        <v>660</v>
      </c>
      <c r="G7" s="76" t="s">
        <v>530</v>
      </c>
    </row>
    <row r="8" spans="1:7" ht="15.75">
      <c r="A8" s="71" t="s">
        <v>531</v>
      </c>
      <c r="B8" s="44" t="s">
        <v>2</v>
      </c>
      <c r="C8" s="45" t="s">
        <v>3</v>
      </c>
      <c r="D8" s="46">
        <v>78992</v>
      </c>
      <c r="E8" s="46"/>
      <c r="F8" s="46"/>
      <c r="G8" s="46">
        <v>78992</v>
      </c>
    </row>
    <row r="9" spans="1:7" ht="15.75">
      <c r="A9" s="71" t="s">
        <v>532</v>
      </c>
      <c r="B9" s="44" t="s">
        <v>4</v>
      </c>
      <c r="C9" s="47" t="s">
        <v>5</v>
      </c>
      <c r="D9" s="46">
        <v>54</v>
      </c>
      <c r="E9" s="46"/>
      <c r="F9" s="46"/>
      <c r="G9" s="46">
        <v>54</v>
      </c>
    </row>
    <row r="10" spans="1:7" ht="15.75">
      <c r="A10" s="71" t="s">
        <v>533</v>
      </c>
      <c r="B10" s="44" t="s">
        <v>6</v>
      </c>
      <c r="C10" s="47" t="s">
        <v>7</v>
      </c>
      <c r="D10" s="46"/>
      <c r="E10" s="46"/>
      <c r="F10" s="46"/>
      <c r="G10" s="46"/>
    </row>
    <row r="11" spans="1:7" ht="15.75">
      <c r="A11" s="71" t="s">
        <v>534</v>
      </c>
      <c r="B11" s="29" t="s">
        <v>8</v>
      </c>
      <c r="C11" s="47" t="s">
        <v>9</v>
      </c>
      <c r="D11" s="46"/>
      <c r="E11" s="46"/>
      <c r="F11" s="46"/>
      <c r="G11" s="46"/>
    </row>
    <row r="12" spans="1:7" ht="15.75">
      <c r="A12" s="71" t="s">
        <v>535</v>
      </c>
      <c r="B12" s="29" t="s">
        <v>10</v>
      </c>
      <c r="C12" s="47" t="s">
        <v>11</v>
      </c>
      <c r="D12" s="46"/>
      <c r="E12" s="46"/>
      <c r="F12" s="46"/>
      <c r="G12" s="46"/>
    </row>
    <row r="13" spans="1:7" ht="15.75">
      <c r="A13" s="71" t="s">
        <v>536</v>
      </c>
      <c r="B13" s="29" t="s">
        <v>12</v>
      </c>
      <c r="C13" s="47" t="s">
        <v>13</v>
      </c>
      <c r="D13" s="46"/>
      <c r="E13" s="46"/>
      <c r="F13" s="46"/>
      <c r="G13" s="46"/>
    </row>
    <row r="14" spans="1:7" ht="15.75">
      <c r="A14" s="71" t="s">
        <v>537</v>
      </c>
      <c r="B14" s="29" t="s">
        <v>14</v>
      </c>
      <c r="C14" s="47" t="s">
        <v>15</v>
      </c>
      <c r="D14" s="46">
        <v>480</v>
      </c>
      <c r="E14" s="46"/>
      <c r="F14" s="46"/>
      <c r="G14" s="46">
        <v>480</v>
      </c>
    </row>
    <row r="15" spans="1:7" ht="15.75">
      <c r="A15" s="71" t="s">
        <v>538</v>
      </c>
      <c r="B15" s="29" t="s">
        <v>16</v>
      </c>
      <c r="C15" s="47" t="s">
        <v>17</v>
      </c>
      <c r="D15" s="46"/>
      <c r="E15" s="46"/>
      <c r="F15" s="46"/>
      <c r="G15" s="46"/>
    </row>
    <row r="16" spans="1:7" ht="15.75">
      <c r="A16" s="71" t="s">
        <v>539</v>
      </c>
      <c r="B16" s="21" t="s">
        <v>18</v>
      </c>
      <c r="C16" s="47" t="s">
        <v>19</v>
      </c>
      <c r="D16" s="46">
        <v>500</v>
      </c>
      <c r="E16" s="46"/>
      <c r="F16" s="46"/>
      <c r="G16" s="46">
        <v>500</v>
      </c>
    </row>
    <row r="17" spans="1:7" ht="15.75">
      <c r="A17" s="71" t="s">
        <v>540</v>
      </c>
      <c r="B17" s="21" t="s">
        <v>20</v>
      </c>
      <c r="C17" s="47" t="s">
        <v>21</v>
      </c>
      <c r="D17" s="46">
        <v>415</v>
      </c>
      <c r="E17" s="46"/>
      <c r="F17" s="46"/>
      <c r="G17" s="46">
        <v>415</v>
      </c>
    </row>
    <row r="18" spans="1:7" ht="15.75">
      <c r="A18" s="71" t="s">
        <v>541</v>
      </c>
      <c r="B18" s="21" t="s">
        <v>22</v>
      </c>
      <c r="C18" s="47" t="s">
        <v>23</v>
      </c>
      <c r="D18" s="46"/>
      <c r="E18" s="46"/>
      <c r="F18" s="46"/>
      <c r="G18" s="46"/>
    </row>
    <row r="19" spans="1:7" ht="15.75">
      <c r="A19" s="71" t="s">
        <v>542</v>
      </c>
      <c r="B19" s="21" t="s">
        <v>24</v>
      </c>
      <c r="C19" s="47" t="s">
        <v>25</v>
      </c>
      <c r="D19" s="46"/>
      <c r="E19" s="46"/>
      <c r="F19" s="46"/>
      <c r="G19" s="46"/>
    </row>
    <row r="20" spans="1:7" ht="15.75">
      <c r="A20" s="71" t="s">
        <v>543</v>
      </c>
      <c r="B20" s="21" t="s">
        <v>26</v>
      </c>
      <c r="C20" s="47" t="s">
        <v>27</v>
      </c>
      <c r="D20" s="46">
        <v>1053</v>
      </c>
      <c r="E20" s="46"/>
      <c r="F20" s="46"/>
      <c r="G20" s="46">
        <v>1053</v>
      </c>
    </row>
    <row r="21" spans="1:7" ht="15.75">
      <c r="A21" s="71" t="s">
        <v>544</v>
      </c>
      <c r="B21" s="48" t="s">
        <v>28</v>
      </c>
      <c r="C21" s="49" t="s">
        <v>29</v>
      </c>
      <c r="D21" s="46">
        <v>81494</v>
      </c>
      <c r="E21" s="46"/>
      <c r="F21" s="46"/>
      <c r="G21" s="46">
        <v>81494</v>
      </c>
    </row>
    <row r="22" spans="1:7" ht="15.75">
      <c r="A22" s="71" t="s">
        <v>545</v>
      </c>
      <c r="B22" s="21" t="s">
        <v>30</v>
      </c>
      <c r="C22" s="47" t="s">
        <v>31</v>
      </c>
      <c r="D22" s="46"/>
      <c r="E22" s="46"/>
      <c r="F22" s="46"/>
      <c r="G22" s="46"/>
    </row>
    <row r="23" spans="1:7" ht="15.75">
      <c r="A23" s="71" t="s">
        <v>546</v>
      </c>
      <c r="B23" s="21" t="s">
        <v>32</v>
      </c>
      <c r="C23" s="47" t="s">
        <v>33</v>
      </c>
      <c r="D23" s="46"/>
      <c r="E23" s="46"/>
      <c r="F23" s="46"/>
      <c r="G23" s="46"/>
    </row>
    <row r="24" spans="1:7" ht="15.75">
      <c r="A24" s="71" t="s">
        <v>547</v>
      </c>
      <c r="B24" s="25" t="s">
        <v>34</v>
      </c>
      <c r="C24" s="47" t="s">
        <v>35</v>
      </c>
      <c r="D24" s="46">
        <v>1152</v>
      </c>
      <c r="E24" s="46"/>
      <c r="F24" s="46"/>
      <c r="G24" s="46">
        <v>1152</v>
      </c>
    </row>
    <row r="25" spans="1:7" ht="15.75">
      <c r="A25" s="71" t="s">
        <v>548</v>
      </c>
      <c r="B25" s="23" t="s">
        <v>36</v>
      </c>
      <c r="C25" s="49" t="s">
        <v>37</v>
      </c>
      <c r="D25" s="46"/>
      <c r="E25" s="46"/>
      <c r="F25" s="46"/>
      <c r="G25" s="46"/>
    </row>
    <row r="26" spans="1:7" ht="15.75">
      <c r="A26" s="71" t="s">
        <v>549</v>
      </c>
      <c r="B26" s="48" t="s">
        <v>38</v>
      </c>
      <c r="C26" s="49" t="s">
        <v>39</v>
      </c>
      <c r="D26" s="46">
        <v>82646</v>
      </c>
      <c r="E26" s="46"/>
      <c r="F26" s="46"/>
      <c r="G26" s="46">
        <v>82646</v>
      </c>
    </row>
    <row r="27" spans="1:7" ht="15.75">
      <c r="A27" s="71" t="s">
        <v>550</v>
      </c>
      <c r="B27" s="23" t="s">
        <v>40</v>
      </c>
      <c r="C27" s="49" t="s">
        <v>41</v>
      </c>
      <c r="D27" s="46">
        <v>22205</v>
      </c>
      <c r="E27" s="46"/>
      <c r="F27" s="46"/>
      <c r="G27" s="46">
        <v>22205</v>
      </c>
    </row>
    <row r="28" spans="1:7" ht="15.75">
      <c r="A28" s="71" t="s">
        <v>551</v>
      </c>
      <c r="B28" s="21" t="s">
        <v>42</v>
      </c>
      <c r="C28" s="47" t="s">
        <v>43</v>
      </c>
      <c r="D28" s="46">
        <v>100</v>
      </c>
      <c r="E28" s="46"/>
      <c r="F28" s="46"/>
      <c r="G28" s="46">
        <v>100</v>
      </c>
    </row>
    <row r="29" spans="1:7" ht="15.75">
      <c r="A29" s="71" t="s">
        <v>552</v>
      </c>
      <c r="B29" s="21" t="s">
        <v>44</v>
      </c>
      <c r="C29" s="47" t="s">
        <v>45</v>
      </c>
      <c r="D29" s="46">
        <v>21288</v>
      </c>
      <c r="E29" s="46"/>
      <c r="F29" s="46"/>
      <c r="G29" s="46">
        <v>21288</v>
      </c>
    </row>
    <row r="30" spans="1:7" ht="15.75">
      <c r="A30" s="71" t="s">
        <v>553</v>
      </c>
      <c r="B30" s="21" t="s">
        <v>46</v>
      </c>
      <c r="C30" s="47" t="s">
        <v>47</v>
      </c>
      <c r="D30" s="46"/>
      <c r="E30" s="46"/>
      <c r="F30" s="46"/>
      <c r="G30" s="46"/>
    </row>
    <row r="31" spans="1:7" ht="15.75">
      <c r="A31" s="71" t="s">
        <v>554</v>
      </c>
      <c r="B31" s="23" t="s">
        <v>48</v>
      </c>
      <c r="C31" s="49" t="s">
        <v>49</v>
      </c>
      <c r="D31" s="46">
        <f>SUM(D28:D30)</f>
        <v>21388</v>
      </c>
      <c r="E31" s="46"/>
      <c r="F31" s="46"/>
      <c r="G31" s="46">
        <f>SUM(G28:G30)</f>
        <v>21388</v>
      </c>
    </row>
    <row r="32" spans="1:7" ht="15.75">
      <c r="A32" s="71" t="s">
        <v>555</v>
      </c>
      <c r="B32" s="21" t="s">
        <v>50</v>
      </c>
      <c r="C32" s="47" t="s">
        <v>51</v>
      </c>
      <c r="D32" s="46">
        <v>27</v>
      </c>
      <c r="E32" s="46"/>
      <c r="F32" s="46"/>
      <c r="G32" s="46">
        <v>27</v>
      </c>
    </row>
    <row r="33" spans="1:7" ht="15.75">
      <c r="A33" s="71" t="s">
        <v>556</v>
      </c>
      <c r="B33" s="21" t="s">
        <v>52</v>
      </c>
      <c r="C33" s="47" t="s">
        <v>53</v>
      </c>
      <c r="D33" s="46">
        <v>173</v>
      </c>
      <c r="E33" s="46"/>
      <c r="F33" s="46"/>
      <c r="G33" s="46">
        <v>173</v>
      </c>
    </row>
    <row r="34" spans="1:7" ht="15" customHeight="1">
      <c r="A34" s="71" t="s">
        <v>557</v>
      </c>
      <c r="B34" s="23" t="s">
        <v>54</v>
      </c>
      <c r="C34" s="49" t="s">
        <v>55</v>
      </c>
      <c r="D34" s="46">
        <f>SUM(D32:D33)</f>
        <v>200</v>
      </c>
      <c r="E34" s="46"/>
      <c r="F34" s="46"/>
      <c r="G34" s="46">
        <f>SUM(G32:G33)</f>
        <v>200</v>
      </c>
    </row>
    <row r="35" spans="1:7" ht="15.75">
      <c r="A35" s="71" t="s">
        <v>558</v>
      </c>
      <c r="B35" s="21" t="s">
        <v>56</v>
      </c>
      <c r="C35" s="47" t="s">
        <v>57</v>
      </c>
      <c r="D35" s="46">
        <v>3200</v>
      </c>
      <c r="E35" s="46"/>
      <c r="F35" s="46"/>
      <c r="G35" s="46">
        <v>3200</v>
      </c>
    </row>
    <row r="36" spans="1:7" ht="15.75">
      <c r="A36" s="71" t="s">
        <v>559</v>
      </c>
      <c r="B36" s="21" t="s">
        <v>58</v>
      </c>
      <c r="C36" s="47" t="s">
        <v>59</v>
      </c>
      <c r="D36" s="46">
        <v>74</v>
      </c>
      <c r="E36" s="46"/>
      <c r="F36" s="46"/>
      <c r="G36" s="46">
        <v>74</v>
      </c>
    </row>
    <row r="37" spans="1:7" ht="15.75">
      <c r="A37" s="71" t="s">
        <v>560</v>
      </c>
      <c r="B37" s="21" t="s">
        <v>60</v>
      </c>
      <c r="C37" s="47" t="s">
        <v>61</v>
      </c>
      <c r="D37" s="46">
        <v>240</v>
      </c>
      <c r="E37" s="46"/>
      <c r="F37" s="46"/>
      <c r="G37" s="46">
        <v>240</v>
      </c>
    </row>
    <row r="38" spans="1:7" ht="15.75">
      <c r="A38" s="71" t="s">
        <v>561</v>
      </c>
      <c r="B38" s="21" t="s">
        <v>62</v>
      </c>
      <c r="C38" s="47" t="s">
        <v>63</v>
      </c>
      <c r="D38" s="46">
        <v>1000</v>
      </c>
      <c r="E38" s="46"/>
      <c r="F38" s="46"/>
      <c r="G38" s="46">
        <v>1000</v>
      </c>
    </row>
    <row r="39" spans="1:7" ht="15.75">
      <c r="A39" s="71" t="s">
        <v>562</v>
      </c>
      <c r="B39" s="50" t="s">
        <v>64</v>
      </c>
      <c r="C39" s="47" t="s">
        <v>65</v>
      </c>
      <c r="D39" s="46"/>
      <c r="E39" s="46"/>
      <c r="F39" s="46"/>
      <c r="G39" s="46"/>
    </row>
    <row r="40" spans="1:7" ht="15.75">
      <c r="A40" s="71" t="s">
        <v>563</v>
      </c>
      <c r="B40" s="25" t="s">
        <v>66</v>
      </c>
      <c r="C40" s="47" t="s">
        <v>67</v>
      </c>
      <c r="D40" s="46">
        <v>400</v>
      </c>
      <c r="E40" s="46"/>
      <c r="F40" s="46"/>
      <c r="G40" s="46">
        <v>400</v>
      </c>
    </row>
    <row r="41" spans="1:7" ht="15.75">
      <c r="A41" s="71" t="s">
        <v>564</v>
      </c>
      <c r="B41" s="21" t="s">
        <v>68</v>
      </c>
      <c r="C41" s="47" t="s">
        <v>69</v>
      </c>
      <c r="D41" s="46">
        <v>1200</v>
      </c>
      <c r="E41" s="46"/>
      <c r="F41" s="46"/>
      <c r="G41" s="46">
        <v>1200</v>
      </c>
    </row>
    <row r="42" spans="1:7" ht="15.75">
      <c r="A42" s="71" t="s">
        <v>565</v>
      </c>
      <c r="B42" s="23" t="s">
        <v>70</v>
      </c>
      <c r="C42" s="49" t="s">
        <v>71</v>
      </c>
      <c r="D42" s="46">
        <f>SUM(D35:D41)</f>
        <v>6114</v>
      </c>
      <c r="E42" s="46"/>
      <c r="F42" s="46"/>
      <c r="G42" s="46">
        <f>SUM(G35:G41)</f>
        <v>6114</v>
      </c>
    </row>
    <row r="43" spans="1:7" ht="15.75">
      <c r="A43" s="71" t="s">
        <v>566</v>
      </c>
      <c r="B43" s="21" t="s">
        <v>72</v>
      </c>
      <c r="C43" s="47" t="s">
        <v>73</v>
      </c>
      <c r="D43" s="46"/>
      <c r="E43" s="46"/>
      <c r="F43" s="46"/>
      <c r="G43" s="46"/>
    </row>
    <row r="44" spans="1:7" ht="15.75">
      <c r="A44" s="71" t="s">
        <v>567</v>
      </c>
      <c r="B44" s="21" t="s">
        <v>74</v>
      </c>
      <c r="C44" s="47" t="s">
        <v>75</v>
      </c>
      <c r="D44" s="46"/>
      <c r="E44" s="46"/>
      <c r="F44" s="46"/>
      <c r="G44" s="46"/>
    </row>
    <row r="45" spans="1:7" ht="15.75">
      <c r="A45" s="71" t="s">
        <v>568</v>
      </c>
      <c r="B45" s="23" t="s">
        <v>76</v>
      </c>
      <c r="C45" s="49" t="s">
        <v>77</v>
      </c>
      <c r="D45" s="46">
        <f>SUM(D43:D44)</f>
        <v>0</v>
      </c>
      <c r="E45" s="46"/>
      <c r="F45" s="46"/>
      <c r="G45" s="46">
        <f>SUM(G43:G44)</f>
        <v>0</v>
      </c>
    </row>
    <row r="46" spans="1:7" ht="15.75">
      <c r="A46" s="71" t="s">
        <v>569</v>
      </c>
      <c r="B46" s="21" t="s">
        <v>78</v>
      </c>
      <c r="C46" s="47" t="s">
        <v>79</v>
      </c>
      <c r="D46" s="46">
        <v>7480</v>
      </c>
      <c r="E46" s="46"/>
      <c r="F46" s="46"/>
      <c r="G46" s="46">
        <v>7480</v>
      </c>
    </row>
    <row r="47" spans="1:7" ht="15.75">
      <c r="A47" s="71" t="s">
        <v>570</v>
      </c>
      <c r="B47" s="21" t="s">
        <v>80</v>
      </c>
      <c r="C47" s="47" t="s">
        <v>81</v>
      </c>
      <c r="D47" s="46"/>
      <c r="E47" s="46"/>
      <c r="F47" s="46"/>
      <c r="G47" s="46"/>
    </row>
    <row r="48" spans="1:7" ht="15.75">
      <c r="A48" s="71" t="s">
        <v>571</v>
      </c>
      <c r="B48" s="21" t="s">
        <v>82</v>
      </c>
      <c r="C48" s="47" t="s">
        <v>83</v>
      </c>
      <c r="D48" s="46"/>
      <c r="E48" s="46"/>
      <c r="F48" s="46"/>
      <c r="G48" s="46"/>
    </row>
    <row r="49" spans="1:7" ht="15.75">
      <c r="A49" s="71" t="s">
        <v>572</v>
      </c>
      <c r="B49" s="21" t="s">
        <v>84</v>
      </c>
      <c r="C49" s="47" t="s">
        <v>85</v>
      </c>
      <c r="D49" s="46"/>
      <c r="E49" s="46"/>
      <c r="F49" s="46"/>
      <c r="G49" s="46"/>
    </row>
    <row r="50" spans="1:7" ht="15.75">
      <c r="A50" s="71" t="s">
        <v>573</v>
      </c>
      <c r="B50" s="21" t="s">
        <v>86</v>
      </c>
      <c r="C50" s="47" t="s">
        <v>87</v>
      </c>
      <c r="D50" s="46">
        <v>500</v>
      </c>
      <c r="E50" s="46"/>
      <c r="F50" s="46"/>
      <c r="G50" s="46">
        <v>500</v>
      </c>
    </row>
    <row r="51" spans="1:7" ht="15.75">
      <c r="A51" s="71" t="s">
        <v>574</v>
      </c>
      <c r="B51" s="23" t="s">
        <v>88</v>
      </c>
      <c r="C51" s="49" t="s">
        <v>89</v>
      </c>
      <c r="D51" s="46">
        <f>SUM(D46:D50)</f>
        <v>7980</v>
      </c>
      <c r="E51" s="46"/>
      <c r="F51" s="46"/>
      <c r="G51" s="46">
        <v>7980</v>
      </c>
    </row>
    <row r="52" spans="1:7" ht="15.75">
      <c r="A52" s="71" t="s">
        <v>575</v>
      </c>
      <c r="B52" s="23" t="s">
        <v>90</v>
      </c>
      <c r="C52" s="49" t="s">
        <v>91</v>
      </c>
      <c r="D52" s="46">
        <f>SUM(D31,D34,D42,D45,D51)</f>
        <v>35682</v>
      </c>
      <c r="E52" s="46"/>
      <c r="F52" s="46"/>
      <c r="G52" s="46">
        <f>SUM(G31,G34,G42,G45,G51)</f>
        <v>35682</v>
      </c>
    </row>
    <row r="53" spans="1:7" ht="15.75">
      <c r="A53" s="71" t="s">
        <v>576</v>
      </c>
      <c r="B53" s="30" t="s">
        <v>92</v>
      </c>
      <c r="C53" s="47" t="s">
        <v>93</v>
      </c>
      <c r="D53" s="46"/>
      <c r="E53" s="46"/>
      <c r="F53" s="46"/>
      <c r="G53" s="46"/>
    </row>
    <row r="54" spans="1:7" ht="15.75">
      <c r="A54" s="71" t="s">
        <v>577</v>
      </c>
      <c r="B54" s="30" t="s">
        <v>94</v>
      </c>
      <c r="C54" s="47" t="s">
        <v>95</v>
      </c>
      <c r="D54" s="46"/>
      <c r="E54" s="46"/>
      <c r="F54" s="46"/>
      <c r="G54" s="46"/>
    </row>
    <row r="55" spans="1:7" ht="15.75">
      <c r="A55" s="71" t="s">
        <v>578</v>
      </c>
      <c r="B55" s="51" t="s">
        <v>96</v>
      </c>
      <c r="C55" s="47" t="s">
        <v>97</v>
      </c>
      <c r="D55" s="46"/>
      <c r="E55" s="46"/>
      <c r="F55" s="46"/>
      <c r="G55" s="46"/>
    </row>
    <row r="56" spans="1:7" ht="15.75">
      <c r="A56" s="71" t="s">
        <v>579</v>
      </c>
      <c r="B56" s="51" t="s">
        <v>98</v>
      </c>
      <c r="C56" s="47" t="s">
        <v>99</v>
      </c>
      <c r="D56" s="46"/>
      <c r="E56" s="46"/>
      <c r="F56" s="46"/>
      <c r="G56" s="46"/>
    </row>
    <row r="57" spans="1:7" ht="15.75">
      <c r="A57" s="71" t="s">
        <v>580</v>
      </c>
      <c r="B57" s="51" t="s">
        <v>100</v>
      </c>
      <c r="C57" s="47" t="s">
        <v>101</v>
      </c>
      <c r="D57" s="46"/>
      <c r="E57" s="46"/>
      <c r="F57" s="46"/>
      <c r="G57" s="46"/>
    </row>
    <row r="58" spans="1:7" ht="15.75">
      <c r="A58" s="71" t="s">
        <v>581</v>
      </c>
      <c r="B58" s="30" t="s">
        <v>102</v>
      </c>
      <c r="C58" s="47" t="s">
        <v>103</v>
      </c>
      <c r="D58" s="46"/>
      <c r="E58" s="46"/>
      <c r="F58" s="46"/>
      <c r="G58" s="46"/>
    </row>
    <row r="59" spans="1:7" ht="15.75">
      <c r="A59" s="71" t="s">
        <v>582</v>
      </c>
      <c r="B59" s="30" t="s">
        <v>104</v>
      </c>
      <c r="C59" s="47" t="s">
        <v>105</v>
      </c>
      <c r="D59" s="46"/>
      <c r="E59" s="46"/>
      <c r="F59" s="46"/>
      <c r="G59" s="46"/>
    </row>
    <row r="60" spans="1:7" ht="15.75">
      <c r="A60" s="71" t="s">
        <v>583</v>
      </c>
      <c r="B60" s="30" t="s">
        <v>106</v>
      </c>
      <c r="C60" s="47" t="s">
        <v>107</v>
      </c>
      <c r="D60" s="46"/>
      <c r="E60" s="46"/>
      <c r="F60" s="46"/>
      <c r="G60" s="46"/>
    </row>
    <row r="61" spans="1:7" ht="15.75">
      <c r="A61" s="71" t="s">
        <v>584</v>
      </c>
      <c r="B61" s="31" t="s">
        <v>108</v>
      </c>
      <c r="C61" s="49" t="s">
        <v>109</v>
      </c>
      <c r="D61" s="46"/>
      <c r="E61" s="46"/>
      <c r="F61" s="46"/>
      <c r="G61" s="46"/>
    </row>
    <row r="62" spans="1:7" ht="15.75">
      <c r="A62" s="71" t="s">
        <v>585</v>
      </c>
      <c r="B62" s="52" t="s">
        <v>110</v>
      </c>
      <c r="C62" s="47" t="s">
        <v>111</v>
      </c>
      <c r="D62" s="46"/>
      <c r="E62" s="46"/>
      <c r="F62" s="46"/>
      <c r="G62" s="46"/>
    </row>
    <row r="63" spans="1:7" ht="15.75">
      <c r="A63" s="71" t="s">
        <v>586</v>
      </c>
      <c r="B63" s="52" t="s">
        <v>112</v>
      </c>
      <c r="C63" s="47" t="s">
        <v>113</v>
      </c>
      <c r="D63" s="46"/>
      <c r="E63" s="46"/>
      <c r="F63" s="46"/>
      <c r="G63" s="46"/>
    </row>
    <row r="64" spans="1:7" ht="15.75">
      <c r="A64" s="71" t="s">
        <v>587</v>
      </c>
      <c r="B64" s="52" t="s">
        <v>114</v>
      </c>
      <c r="C64" s="47" t="s">
        <v>115</v>
      </c>
      <c r="D64" s="46"/>
      <c r="E64" s="46"/>
      <c r="F64" s="46"/>
      <c r="G64" s="46"/>
    </row>
    <row r="65" spans="1:7" ht="15.75">
      <c r="A65" s="71" t="s">
        <v>588</v>
      </c>
      <c r="B65" s="52" t="s">
        <v>116</v>
      </c>
      <c r="C65" s="47" t="s">
        <v>117</v>
      </c>
      <c r="D65" s="46"/>
      <c r="E65" s="46"/>
      <c r="F65" s="46"/>
      <c r="G65" s="46"/>
    </row>
    <row r="66" spans="1:7" ht="15.75">
      <c r="A66" s="71" t="s">
        <v>589</v>
      </c>
      <c r="B66" s="52" t="s">
        <v>118</v>
      </c>
      <c r="C66" s="47" t="s">
        <v>119</v>
      </c>
      <c r="D66" s="46"/>
      <c r="E66" s="46"/>
      <c r="F66" s="46"/>
      <c r="G66" s="46"/>
    </row>
    <row r="67" spans="1:7" ht="15.75">
      <c r="A67" s="71" t="s">
        <v>590</v>
      </c>
      <c r="B67" s="52" t="s">
        <v>120</v>
      </c>
      <c r="C67" s="47" t="s">
        <v>121</v>
      </c>
      <c r="D67" s="46"/>
      <c r="E67" s="46"/>
      <c r="F67" s="46"/>
      <c r="G67" s="46"/>
    </row>
    <row r="68" spans="1:7" ht="15.75">
      <c r="A68" s="71" t="s">
        <v>591</v>
      </c>
      <c r="B68" s="52" t="s">
        <v>122</v>
      </c>
      <c r="C68" s="47" t="s">
        <v>123</v>
      </c>
      <c r="D68" s="46"/>
      <c r="E68" s="46"/>
      <c r="F68" s="46"/>
      <c r="G68" s="46"/>
    </row>
    <row r="69" spans="1:7" ht="15.75">
      <c r="A69" s="71" t="s">
        <v>592</v>
      </c>
      <c r="B69" s="52" t="s">
        <v>124</v>
      </c>
      <c r="C69" s="47" t="s">
        <v>125</v>
      </c>
      <c r="D69" s="46"/>
      <c r="E69" s="46"/>
      <c r="F69" s="46"/>
      <c r="G69" s="46"/>
    </row>
    <row r="70" spans="1:7" ht="15.75">
      <c r="A70" s="71" t="s">
        <v>593</v>
      </c>
      <c r="B70" s="52" t="s">
        <v>126</v>
      </c>
      <c r="C70" s="47" t="s">
        <v>127</v>
      </c>
      <c r="D70" s="46"/>
      <c r="E70" s="46"/>
      <c r="F70" s="46"/>
      <c r="G70" s="46"/>
    </row>
    <row r="71" spans="1:7" ht="15.75">
      <c r="A71" s="71" t="s">
        <v>594</v>
      </c>
      <c r="B71" s="53" t="s">
        <v>128</v>
      </c>
      <c r="C71" s="47" t="s">
        <v>129</v>
      </c>
      <c r="D71" s="46"/>
      <c r="E71" s="46"/>
      <c r="F71" s="46"/>
      <c r="G71" s="46"/>
    </row>
    <row r="72" spans="1:7" ht="15.75">
      <c r="A72" s="71" t="s">
        <v>595</v>
      </c>
      <c r="B72" s="52" t="s">
        <v>130</v>
      </c>
      <c r="C72" s="47" t="s">
        <v>131</v>
      </c>
      <c r="D72" s="46"/>
      <c r="E72" s="46"/>
      <c r="F72" s="46"/>
      <c r="G72" s="46"/>
    </row>
    <row r="73" spans="1:7" ht="15.75">
      <c r="A73" s="71" t="s">
        <v>596</v>
      </c>
      <c r="B73" s="53" t="s">
        <v>132</v>
      </c>
      <c r="C73" s="47" t="s">
        <v>133</v>
      </c>
      <c r="D73" s="46"/>
      <c r="E73" s="46"/>
      <c r="F73" s="46"/>
      <c r="G73" s="46"/>
    </row>
    <row r="74" spans="1:7" ht="15.75">
      <c r="A74" s="71" t="s">
        <v>597</v>
      </c>
      <c r="B74" s="53" t="s">
        <v>134</v>
      </c>
      <c r="C74" s="47" t="s">
        <v>133</v>
      </c>
      <c r="D74" s="46"/>
      <c r="E74" s="46"/>
      <c r="F74" s="46"/>
      <c r="G74" s="46"/>
    </row>
    <row r="75" spans="1:7" ht="15.75">
      <c r="A75" s="71" t="s">
        <v>598</v>
      </c>
      <c r="B75" s="31" t="s">
        <v>135</v>
      </c>
      <c r="C75" s="49" t="s">
        <v>136</v>
      </c>
      <c r="D75" s="46"/>
      <c r="E75" s="46"/>
      <c r="F75" s="46"/>
      <c r="G75" s="46"/>
    </row>
    <row r="76" spans="1:7" ht="15.75">
      <c r="A76" s="71" t="s">
        <v>599</v>
      </c>
      <c r="B76" s="32" t="s">
        <v>137</v>
      </c>
      <c r="C76" s="49"/>
      <c r="D76" s="46">
        <v>140533</v>
      </c>
      <c r="E76" s="46"/>
      <c r="F76" s="46"/>
      <c r="G76" s="46">
        <v>140533</v>
      </c>
    </row>
    <row r="77" spans="1:7" ht="15.75">
      <c r="A77" s="71" t="s">
        <v>600</v>
      </c>
      <c r="B77" s="54" t="s">
        <v>138</v>
      </c>
      <c r="C77" s="47" t="s">
        <v>139</v>
      </c>
      <c r="D77" s="46"/>
      <c r="E77" s="46"/>
      <c r="F77" s="46"/>
      <c r="G77" s="46"/>
    </row>
    <row r="78" spans="1:7" ht="15.75">
      <c r="A78" s="71" t="s">
        <v>601</v>
      </c>
      <c r="B78" s="54" t="s">
        <v>140</v>
      </c>
      <c r="C78" s="47" t="s">
        <v>141</v>
      </c>
      <c r="D78" s="46"/>
      <c r="E78" s="46"/>
      <c r="F78" s="46"/>
      <c r="G78" s="46"/>
    </row>
    <row r="79" spans="1:7" ht="15.75">
      <c r="A79" s="71" t="s">
        <v>602</v>
      </c>
      <c r="B79" s="54" t="s">
        <v>142</v>
      </c>
      <c r="C79" s="47" t="s">
        <v>143</v>
      </c>
      <c r="D79" s="46"/>
      <c r="E79" s="46"/>
      <c r="F79" s="46"/>
      <c r="G79" s="46"/>
    </row>
    <row r="80" spans="1:7" ht="15.75">
      <c r="A80" s="71" t="s">
        <v>603</v>
      </c>
      <c r="B80" s="54" t="s">
        <v>144</v>
      </c>
      <c r="C80" s="47" t="s">
        <v>145</v>
      </c>
      <c r="D80" s="46"/>
      <c r="E80" s="46"/>
      <c r="F80" s="46"/>
      <c r="G80" s="46"/>
    </row>
    <row r="81" spans="1:7" ht="15.75">
      <c r="A81" s="71" t="s">
        <v>604</v>
      </c>
      <c r="B81" s="25" t="s">
        <v>146</v>
      </c>
      <c r="C81" s="47" t="s">
        <v>147</v>
      </c>
      <c r="D81" s="46"/>
      <c r="E81" s="46"/>
      <c r="F81" s="46"/>
      <c r="G81" s="46"/>
    </row>
    <row r="82" spans="1:7" ht="15.75">
      <c r="A82" s="71" t="s">
        <v>605</v>
      </c>
      <c r="B82" s="25" t="s">
        <v>148</v>
      </c>
      <c r="C82" s="47" t="s">
        <v>149</v>
      </c>
      <c r="D82" s="46"/>
      <c r="E82" s="46"/>
      <c r="F82" s="46"/>
      <c r="G82" s="46"/>
    </row>
    <row r="83" spans="1:7" ht="15.75">
      <c r="A83" s="71" t="s">
        <v>606</v>
      </c>
      <c r="B83" s="25" t="s">
        <v>150</v>
      </c>
      <c r="C83" s="47" t="s">
        <v>151</v>
      </c>
      <c r="D83" s="46"/>
      <c r="E83" s="46"/>
      <c r="F83" s="46"/>
      <c r="G83" s="46"/>
    </row>
    <row r="84" spans="1:7" ht="15.75">
      <c r="A84" s="71" t="s">
        <v>607</v>
      </c>
      <c r="B84" s="24" t="s">
        <v>152</v>
      </c>
      <c r="C84" s="49" t="s">
        <v>153</v>
      </c>
      <c r="D84" s="46"/>
      <c r="E84" s="46"/>
      <c r="F84" s="46"/>
      <c r="G84" s="46"/>
    </row>
    <row r="85" spans="1:7" ht="15.75">
      <c r="A85" s="71" t="s">
        <v>608</v>
      </c>
      <c r="B85" s="30" t="s">
        <v>154</v>
      </c>
      <c r="C85" s="47" t="s">
        <v>155</v>
      </c>
      <c r="D85" s="46"/>
      <c r="E85" s="46"/>
      <c r="F85" s="46"/>
      <c r="G85" s="46"/>
    </row>
    <row r="86" spans="1:7" ht="15.75">
      <c r="A86" s="71" t="s">
        <v>609</v>
      </c>
      <c r="B86" s="30" t="s">
        <v>156</v>
      </c>
      <c r="C86" s="47" t="s">
        <v>157</v>
      </c>
      <c r="D86" s="46"/>
      <c r="E86" s="46"/>
      <c r="F86" s="46"/>
      <c r="G86" s="46"/>
    </row>
    <row r="87" spans="1:7" ht="15.75">
      <c r="A87" s="71" t="s">
        <v>610</v>
      </c>
      <c r="B87" s="30" t="s">
        <v>158</v>
      </c>
      <c r="C87" s="47" t="s">
        <v>159</v>
      </c>
      <c r="D87" s="46"/>
      <c r="E87" s="46"/>
      <c r="F87" s="46"/>
      <c r="G87" s="46"/>
    </row>
    <row r="88" spans="1:7" ht="15.75">
      <c r="A88" s="71" t="s">
        <v>611</v>
      </c>
      <c r="B88" s="30" t="s">
        <v>160</v>
      </c>
      <c r="C88" s="47" t="s">
        <v>161</v>
      </c>
      <c r="D88" s="46"/>
      <c r="E88" s="46"/>
      <c r="F88" s="46"/>
      <c r="G88" s="46"/>
    </row>
    <row r="89" spans="1:7" ht="15.75">
      <c r="A89" s="71" t="s">
        <v>612</v>
      </c>
      <c r="B89" s="31" t="s">
        <v>162</v>
      </c>
      <c r="C89" s="49" t="s">
        <v>163</v>
      </c>
      <c r="D89" s="46"/>
      <c r="E89" s="46"/>
      <c r="F89" s="46"/>
      <c r="G89" s="46"/>
    </row>
    <row r="90" spans="1:7" ht="15.75">
      <c r="A90" s="71" t="s">
        <v>613</v>
      </c>
      <c r="B90" s="30" t="s">
        <v>164</v>
      </c>
      <c r="C90" s="47" t="s">
        <v>165</v>
      </c>
      <c r="D90" s="46"/>
      <c r="E90" s="46"/>
      <c r="F90" s="46"/>
      <c r="G90" s="46"/>
    </row>
    <row r="91" spans="1:7" ht="15.75">
      <c r="A91" s="71" t="s">
        <v>614</v>
      </c>
      <c r="B91" s="30" t="s">
        <v>166</v>
      </c>
      <c r="C91" s="47" t="s">
        <v>167</v>
      </c>
      <c r="D91" s="46"/>
      <c r="E91" s="46"/>
      <c r="F91" s="46"/>
      <c r="G91" s="46"/>
    </row>
    <row r="92" spans="1:7" ht="15.75">
      <c r="A92" s="71" t="s">
        <v>615</v>
      </c>
      <c r="B92" s="30" t="s">
        <v>168</v>
      </c>
      <c r="C92" s="47" t="s">
        <v>169</v>
      </c>
      <c r="D92" s="46"/>
      <c r="E92" s="46"/>
      <c r="F92" s="46"/>
      <c r="G92" s="46"/>
    </row>
    <row r="93" spans="1:7" ht="15.75">
      <c r="A93" s="71" t="s">
        <v>616</v>
      </c>
      <c r="B93" s="30" t="s">
        <v>170</v>
      </c>
      <c r="C93" s="47" t="s">
        <v>171</v>
      </c>
      <c r="D93" s="46"/>
      <c r="E93" s="46"/>
      <c r="F93" s="46"/>
      <c r="G93" s="46"/>
    </row>
    <row r="94" spans="1:7" ht="15.75">
      <c r="A94" s="71" t="s">
        <v>617</v>
      </c>
      <c r="B94" s="30" t="s">
        <v>172</v>
      </c>
      <c r="C94" s="47" t="s">
        <v>173</v>
      </c>
      <c r="D94" s="46"/>
      <c r="E94" s="46"/>
      <c r="F94" s="46"/>
      <c r="G94" s="46"/>
    </row>
    <row r="95" spans="1:7" ht="15.75">
      <c r="A95" s="71" t="s">
        <v>618</v>
      </c>
      <c r="B95" s="30" t="s">
        <v>174</v>
      </c>
      <c r="C95" s="47" t="s">
        <v>175</v>
      </c>
      <c r="D95" s="46"/>
      <c r="E95" s="46"/>
      <c r="F95" s="46"/>
      <c r="G95" s="46"/>
    </row>
    <row r="96" spans="1:7" ht="15.75">
      <c r="A96" s="71" t="s">
        <v>619</v>
      </c>
      <c r="B96" s="30" t="s">
        <v>176</v>
      </c>
      <c r="C96" s="47" t="s">
        <v>177</v>
      </c>
      <c r="D96" s="46"/>
      <c r="E96" s="46"/>
      <c r="F96" s="46"/>
      <c r="G96" s="46"/>
    </row>
    <row r="97" spans="1:7" ht="15.75">
      <c r="A97" s="71" t="s">
        <v>620</v>
      </c>
      <c r="B97" s="30" t="s">
        <v>178</v>
      </c>
      <c r="C97" s="47" t="s">
        <v>179</v>
      </c>
      <c r="D97" s="46"/>
      <c r="E97" s="46"/>
      <c r="F97" s="46"/>
      <c r="G97" s="46"/>
    </row>
    <row r="98" spans="1:7" ht="15.75">
      <c r="A98" s="71" t="s">
        <v>621</v>
      </c>
      <c r="B98" s="31" t="s">
        <v>180</v>
      </c>
      <c r="C98" s="49" t="s">
        <v>181</v>
      </c>
      <c r="D98" s="46"/>
      <c r="E98" s="46"/>
      <c r="F98" s="46"/>
      <c r="G98" s="46"/>
    </row>
    <row r="99" spans="1:7" ht="15.75">
      <c r="A99" s="71" t="s">
        <v>622</v>
      </c>
      <c r="B99" s="32" t="s">
        <v>182</v>
      </c>
      <c r="C99" s="49"/>
      <c r="D99" s="46"/>
      <c r="E99" s="46"/>
      <c r="F99" s="46"/>
      <c r="G99" s="46"/>
    </row>
    <row r="100" spans="1:7" ht="15.75">
      <c r="A100" s="71" t="s">
        <v>623</v>
      </c>
      <c r="B100" s="35" t="s">
        <v>183</v>
      </c>
      <c r="C100" s="55" t="s">
        <v>184</v>
      </c>
      <c r="D100" s="46">
        <f>SUM(D26,D27,D52,D61,D75,D84,D89,D98)</f>
        <v>140533</v>
      </c>
      <c r="E100" s="46"/>
      <c r="F100" s="46"/>
      <c r="G100" s="46">
        <v>140533</v>
      </c>
    </row>
    <row r="101" spans="1:26" ht="15.75">
      <c r="A101" s="71" t="s">
        <v>624</v>
      </c>
      <c r="B101" s="30" t="s">
        <v>185</v>
      </c>
      <c r="C101" s="21" t="s">
        <v>186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1" t="s">
        <v>625</v>
      </c>
      <c r="B102" s="30" t="s">
        <v>187</v>
      </c>
      <c r="C102" s="21" t="s">
        <v>188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1" t="s">
        <v>626</v>
      </c>
      <c r="B103" s="30" t="s">
        <v>189</v>
      </c>
      <c r="C103" s="21" t="s">
        <v>190</v>
      </c>
      <c r="D103" s="30"/>
      <c r="E103" s="30"/>
      <c r="F103" s="30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71" t="s">
        <v>627</v>
      </c>
      <c r="B104" s="31" t="s">
        <v>191</v>
      </c>
      <c r="C104" s="23" t="s">
        <v>192</v>
      </c>
      <c r="D104" s="31"/>
      <c r="E104" s="31"/>
      <c r="F104" s="31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71" t="s">
        <v>628</v>
      </c>
      <c r="B105" s="38" t="s">
        <v>193</v>
      </c>
      <c r="C105" s="21" t="s">
        <v>194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1" t="s">
        <v>629</v>
      </c>
      <c r="B106" s="38" t="s">
        <v>195</v>
      </c>
      <c r="C106" s="21" t="s">
        <v>196</v>
      </c>
      <c r="D106" s="38"/>
      <c r="E106" s="38"/>
      <c r="F106" s="38"/>
      <c r="G106" s="3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71" t="s">
        <v>630</v>
      </c>
      <c r="B107" s="30" t="s">
        <v>197</v>
      </c>
      <c r="C107" s="21" t="s">
        <v>198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1" t="s">
        <v>631</v>
      </c>
      <c r="B108" s="30" t="s">
        <v>199</v>
      </c>
      <c r="C108" s="21" t="s">
        <v>200</v>
      </c>
      <c r="D108" s="30"/>
      <c r="E108" s="30"/>
      <c r="F108" s="30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71" t="s">
        <v>632</v>
      </c>
      <c r="B109" s="39" t="s">
        <v>201</v>
      </c>
      <c r="C109" s="23" t="s">
        <v>202</v>
      </c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71" t="s">
        <v>633</v>
      </c>
      <c r="B110" s="38" t="s">
        <v>203</v>
      </c>
      <c r="C110" s="21" t="s">
        <v>204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1" t="s">
        <v>634</v>
      </c>
      <c r="B111" s="38" t="s">
        <v>205</v>
      </c>
      <c r="C111" s="21" t="s">
        <v>206</v>
      </c>
      <c r="D111" s="38"/>
      <c r="E111" s="38"/>
      <c r="F111" s="38"/>
      <c r="G111" s="3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1" t="s">
        <v>635</v>
      </c>
      <c r="B112" s="39" t="s">
        <v>207</v>
      </c>
      <c r="C112" s="23" t="s">
        <v>208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1" t="s">
        <v>636</v>
      </c>
      <c r="B113" s="38" t="s">
        <v>209</v>
      </c>
      <c r="C113" s="21" t="s">
        <v>210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1" t="s">
        <v>637</v>
      </c>
      <c r="B114" s="38" t="s">
        <v>211</v>
      </c>
      <c r="C114" s="21" t="s">
        <v>212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1" t="s">
        <v>638</v>
      </c>
      <c r="B115" s="38" t="s">
        <v>213</v>
      </c>
      <c r="C115" s="21" t="s">
        <v>214</v>
      </c>
      <c r="D115" s="38"/>
      <c r="E115" s="38"/>
      <c r="F115" s="38"/>
      <c r="G115" s="3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71" t="s">
        <v>639</v>
      </c>
      <c r="B116" s="39" t="s">
        <v>215</v>
      </c>
      <c r="C116" s="23" t="s">
        <v>216</v>
      </c>
      <c r="D116" s="39"/>
      <c r="E116" s="39"/>
      <c r="F116" s="39"/>
      <c r="G116" s="3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71" t="s">
        <v>640</v>
      </c>
      <c r="B117" s="38" t="s">
        <v>217</v>
      </c>
      <c r="C117" s="21" t="s">
        <v>218</v>
      </c>
      <c r="D117" s="38"/>
      <c r="E117" s="38"/>
      <c r="F117" s="38"/>
      <c r="G117" s="3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71" t="s">
        <v>641</v>
      </c>
      <c r="B118" s="30" t="s">
        <v>219</v>
      </c>
      <c r="C118" s="21" t="s">
        <v>220</v>
      </c>
      <c r="D118" s="30"/>
      <c r="E118" s="30"/>
      <c r="F118" s="30"/>
      <c r="G118" s="3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71" t="s">
        <v>642</v>
      </c>
      <c r="B119" s="38" t="s">
        <v>221</v>
      </c>
      <c r="C119" s="21" t="s">
        <v>222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1" t="s">
        <v>643</v>
      </c>
      <c r="B120" s="38" t="s">
        <v>223</v>
      </c>
      <c r="C120" s="21" t="s">
        <v>224</v>
      </c>
      <c r="D120" s="38"/>
      <c r="E120" s="38"/>
      <c r="F120" s="38"/>
      <c r="G120" s="3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71" t="s">
        <v>644</v>
      </c>
      <c r="B121" s="39" t="s">
        <v>225</v>
      </c>
      <c r="C121" s="23" t="s">
        <v>226</v>
      </c>
      <c r="D121" s="39"/>
      <c r="E121" s="39"/>
      <c r="F121" s="39"/>
      <c r="G121" s="3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71" t="s">
        <v>645</v>
      </c>
      <c r="B122" s="30" t="s">
        <v>227</v>
      </c>
      <c r="C122" s="21" t="s">
        <v>228</v>
      </c>
      <c r="D122" s="30"/>
      <c r="E122" s="30"/>
      <c r="F122" s="30"/>
      <c r="G122" s="3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71" t="s">
        <v>646</v>
      </c>
      <c r="B123" s="40" t="s">
        <v>229</v>
      </c>
      <c r="C123" s="41" t="s">
        <v>230</v>
      </c>
      <c r="D123" s="39"/>
      <c r="E123" s="39"/>
      <c r="F123" s="39"/>
      <c r="G123" s="3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71" t="s">
        <v>647</v>
      </c>
      <c r="B124" s="42" t="s">
        <v>231</v>
      </c>
      <c r="C124" s="43"/>
      <c r="D124" s="46">
        <f>SUM(D26,D27,D52,D61,D75,D84,D89,D98,D123)</f>
        <v>140533</v>
      </c>
      <c r="E124" s="46"/>
      <c r="F124" s="46"/>
      <c r="G124" s="46">
        <v>140533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3">
    <mergeCell ref="B3:G3"/>
    <mergeCell ref="B4:G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Ambrózi Sándor</cp:lastModifiedBy>
  <cp:lastPrinted>2016-09-09T09:54:59Z</cp:lastPrinted>
  <dcterms:created xsi:type="dcterms:W3CDTF">2014-01-31T10:11:53Z</dcterms:created>
  <dcterms:modified xsi:type="dcterms:W3CDTF">2016-10-02T07:45:25Z</dcterms:modified>
  <cp:category/>
  <cp:version/>
  <cp:contentType/>
  <cp:contentStatus/>
</cp:coreProperties>
</file>