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őkés Judit\Desktop\"/>
    </mc:Choice>
  </mc:AlternateContent>
  <bookViews>
    <workbookView xWindow="0" yWindow="60" windowWidth="19320" windowHeight="7470" tabRatio="885"/>
  </bookViews>
  <sheets>
    <sheet name="9. sz. m." sheetId="26" r:id="rId1"/>
  </sheets>
  <calcPr calcId="152511"/>
</workbook>
</file>

<file path=xl/calcChain.xml><?xml version="1.0" encoding="utf-8"?>
<calcChain xmlns="http://schemas.openxmlformats.org/spreadsheetml/2006/main">
  <c r="K14" i="26" l="1"/>
  <c r="J11" i="26"/>
  <c r="K12" i="26"/>
  <c r="K15" i="26" s="1"/>
  <c r="K13" i="26"/>
  <c r="H15" i="26"/>
  <c r="H10" i="26"/>
  <c r="J15" i="26"/>
  <c r="I15" i="26"/>
  <c r="F15" i="26"/>
  <c r="E15" i="26"/>
  <c r="D15" i="26"/>
  <c r="A7" i="26"/>
  <c r="A8" i="26"/>
  <c r="A9" i="26" s="1"/>
  <c r="A10" i="26"/>
  <c r="A11" i="26" s="1"/>
  <c r="A12" i="26" s="1"/>
  <c r="A13" i="26" s="1"/>
  <c r="A14" i="26" s="1"/>
  <c r="A15" i="26"/>
  <c r="G15" i="26"/>
</calcChain>
</file>

<file path=xl/sharedStrings.xml><?xml version="1.0" encoding="utf-8"?>
<sst xmlns="http://schemas.openxmlformats.org/spreadsheetml/2006/main" count="29" uniqueCount="28">
  <si>
    <t>A</t>
  </si>
  <si>
    <t>C</t>
  </si>
  <si>
    <t>D</t>
  </si>
  <si>
    <t>E</t>
  </si>
  <si>
    <t>F</t>
  </si>
  <si>
    <t>G</t>
  </si>
  <si>
    <t>H</t>
  </si>
  <si>
    <t>I</t>
  </si>
  <si>
    <t>Megnevezés</t>
  </si>
  <si>
    <t>Ft-ban</t>
  </si>
  <si>
    <t>Összesen</t>
  </si>
  <si>
    <t xml:space="preserve"> </t>
  </si>
  <si>
    <t xml:space="preserve">B </t>
  </si>
  <si>
    <t>Költségvetési törvény alapján járó támogatás</t>
  </si>
  <si>
    <t>Támogatás évközi változása (május 15.)</t>
  </si>
  <si>
    <t>Támogatás évközi változása (október 1.)</t>
  </si>
  <si>
    <t>Tényleges támogatás</t>
  </si>
  <si>
    <t>Évvégi eltérés, mutatószám szerinti támogatás</t>
  </si>
  <si>
    <t>Az önkormányzat által az adott célra  12.31-ig ténylegesen  felhasznált összeg</t>
  </si>
  <si>
    <t xml:space="preserve">Többlettámogatás </t>
  </si>
  <si>
    <t xml:space="preserve">Visszafizetési kötelezettség </t>
  </si>
  <si>
    <t>A települési önkormányzatok működésének támogatása</t>
  </si>
  <si>
    <t>A települési önkormányzatok egyes közenevelési feladatainak támogatása</t>
  </si>
  <si>
    <t>Egyes szociális és gyermekjóléti feladatok támogatása és kiegészítő támogatás a bölcsődében foglalkoztatott, felsőfokú végzettségű kisgyermeknevelők béréhez</t>
  </si>
  <si>
    <t>Intézményi gyermekétkeztetés támogatása</t>
  </si>
  <si>
    <t>Rászoruló gyermekek szünidei étkezetetése</t>
  </si>
  <si>
    <t>Békés Város Önkormányzata 2017. évi normatíva elszámolása</t>
  </si>
  <si>
    <t>9. sz. melléklet a 13/2018. (IV. 27.)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</si>
</sst>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27" x14ac:knownFonts="1">
    <font>
      <sz val="10"/>
      <name val="Arial"/>
      <charset val="238"/>
    </font>
    <font>
      <sz val="10"/>
      <name val="Arial"/>
      <charset val="238"/>
    </font>
    <font>
      <sz val="11"/>
      <color indexed="9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0"/>
      <name val="Arial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name val="MS Sans Serif"/>
      <family val="2"/>
    </font>
    <font>
      <sz val="10"/>
      <name val="Arial CE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2"/>
      <name val="Times New Roman"/>
      <family val="1"/>
      <charset val="238"/>
    </font>
    <font>
      <sz val="10"/>
      <name val="MS Sans Serif"/>
      <family val="2"/>
      <charset val="238"/>
    </font>
    <font>
      <b/>
      <sz val="12"/>
      <name val="Times New Roman"/>
      <family val="1"/>
      <charset val="238"/>
    </font>
    <font>
      <sz val="10"/>
      <name val="Arial"/>
      <family val="2"/>
      <charset val="238"/>
    </font>
    <font>
      <b/>
      <sz val="18"/>
      <name val="Times New Roman"/>
      <family val="1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9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7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4" fillId="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20" borderId="5" applyNumberFormat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Font="0" applyAlignment="0" applyProtection="0"/>
    <xf numFmtId="0" fontId="13" fillId="6" borderId="0" applyNumberFormat="0" applyBorder="0" applyAlignment="0" applyProtection="0"/>
    <xf numFmtId="0" fontId="14" fillId="22" borderId="8" applyNumberFormat="0" applyAlignment="0" applyProtection="0"/>
    <xf numFmtId="0" fontId="15" fillId="0" borderId="0" applyNumberFormat="0" applyFill="0" applyBorder="0" applyAlignment="0" applyProtection="0"/>
    <xf numFmtId="0" fontId="2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9" applyNumberFormat="0" applyFill="0" applyAlignment="0" applyProtection="0"/>
    <xf numFmtId="0" fontId="19" fillId="5" borderId="0" applyNumberFormat="0" applyBorder="0" applyAlignment="0" applyProtection="0"/>
    <xf numFmtId="0" fontId="20" fillId="23" borderId="0" applyNumberFormat="0" applyBorder="0" applyAlignment="0" applyProtection="0"/>
    <xf numFmtId="0" fontId="21" fillId="22" borderId="1" applyNumberFormat="0" applyAlignment="0" applyProtection="0"/>
  </cellStyleXfs>
  <cellXfs count="28">
    <xf numFmtId="0" fontId="0" fillId="0" borderId="0" xfId="0"/>
    <xf numFmtId="0" fontId="22" fillId="0" borderId="0" xfId="43" applyFont="1" applyFill="1"/>
    <xf numFmtId="0" fontId="22" fillId="0" borderId="0" xfId="42" applyFont="1" applyFill="1"/>
    <xf numFmtId="0" fontId="22" fillId="0" borderId="0" xfId="42" applyFont="1" applyFill="1" applyAlignment="1">
      <alignment horizontal="center" vertical="center"/>
    </xf>
    <xf numFmtId="0" fontId="22" fillId="24" borderId="10" xfId="44" applyFont="1" applyFill="1" applyBorder="1" applyAlignment="1">
      <alignment horizontal="center" vertical="center"/>
    </xf>
    <xf numFmtId="0" fontId="22" fillId="24" borderId="10" xfId="42" applyFont="1" applyFill="1" applyBorder="1" applyAlignment="1">
      <alignment horizontal="center" vertical="center"/>
    </xf>
    <xf numFmtId="0" fontId="22" fillId="24" borderId="10" xfId="43" applyFont="1" applyFill="1" applyBorder="1" applyAlignment="1">
      <alignment horizontal="center"/>
    </xf>
    <xf numFmtId="0" fontId="22" fillId="0" borderId="0" xfId="42" applyFont="1" applyFill="1" applyBorder="1" applyAlignment="1">
      <alignment horizontal="center" vertical="center"/>
    </xf>
    <xf numFmtId="0" fontId="22" fillId="0" borderId="0" xfId="42" applyFont="1" applyFill="1" applyBorder="1" applyAlignment="1">
      <alignment vertical="center" wrapText="1"/>
    </xf>
    <xf numFmtId="3" fontId="22" fillId="0" borderId="0" xfId="42" applyNumberFormat="1" applyFont="1" applyFill="1" applyBorder="1"/>
    <xf numFmtId="3" fontId="22" fillId="0" borderId="0" xfId="42" applyNumberFormat="1" applyFont="1" applyFill="1" applyBorder="1" applyAlignment="1"/>
    <xf numFmtId="0" fontId="22" fillId="0" borderId="12" xfId="42" applyFont="1" applyFill="1" applyBorder="1" applyAlignment="1">
      <alignment horizontal="center" vertical="center"/>
    </xf>
    <xf numFmtId="0" fontId="24" fillId="0" borderId="13" xfId="42" applyFont="1" applyFill="1" applyBorder="1" applyAlignment="1">
      <alignment horizontal="center" vertical="center" wrapText="1"/>
    </xf>
    <xf numFmtId="3" fontId="24" fillId="0" borderId="13" xfId="42" applyNumberFormat="1" applyFont="1" applyFill="1" applyBorder="1" applyAlignment="1">
      <alignment horizontal="center" vertical="center" textRotation="90" wrapText="1"/>
    </xf>
    <xf numFmtId="3" fontId="24" fillId="0" borderId="14" xfId="42" applyNumberFormat="1" applyFont="1" applyFill="1" applyBorder="1" applyAlignment="1">
      <alignment horizontal="center" vertical="center" textRotation="90" wrapText="1"/>
    </xf>
    <xf numFmtId="0" fontId="22" fillId="0" borderId="11" xfId="42" applyFont="1" applyFill="1" applyBorder="1" applyAlignment="1">
      <alignment horizontal="center" vertical="center"/>
    </xf>
    <xf numFmtId="0" fontId="22" fillId="0" borderId="10" xfId="42" applyFont="1" applyFill="1" applyBorder="1" applyAlignment="1">
      <alignment vertical="center" wrapText="1"/>
    </xf>
    <xf numFmtId="164" fontId="22" fillId="0" borderId="10" xfId="32" applyNumberFormat="1" applyFont="1" applyFill="1" applyBorder="1" applyAlignment="1">
      <alignment vertical="center"/>
    </xf>
    <xf numFmtId="164" fontId="22" fillId="0" borderId="15" xfId="32" applyNumberFormat="1" applyFont="1" applyFill="1" applyBorder="1" applyAlignment="1">
      <alignment vertical="center"/>
    </xf>
    <xf numFmtId="0" fontId="22" fillId="0" borderId="16" xfId="43" applyFont="1" applyFill="1" applyBorder="1" applyAlignment="1">
      <alignment horizontal="center" vertical="center"/>
    </xf>
    <xf numFmtId="0" fontId="24" fillId="0" borderId="17" xfId="43" applyFont="1" applyFill="1" applyBorder="1" applyAlignment="1">
      <alignment vertical="center"/>
    </xf>
    <xf numFmtId="164" fontId="24" fillId="0" borderId="17" xfId="32" applyNumberFormat="1" applyFont="1" applyFill="1" applyBorder="1" applyAlignment="1">
      <alignment vertical="center"/>
    </xf>
    <xf numFmtId="164" fontId="22" fillId="0" borderId="0" xfId="43" applyNumberFormat="1" applyFont="1" applyFill="1"/>
    <xf numFmtId="0" fontId="22" fillId="0" borderId="0" xfId="41" applyFont="1" applyFill="1" applyAlignment="1">
      <alignment horizontal="right" vertical="center"/>
    </xf>
    <xf numFmtId="0" fontId="22" fillId="0" borderId="0" xfId="43" applyFont="1" applyFill="1" applyAlignment="1">
      <alignment horizontal="right" vertical="center"/>
    </xf>
    <xf numFmtId="0" fontId="22" fillId="0" borderId="0" xfId="40" applyFont="1" applyFill="1" applyAlignment="1">
      <alignment horizontal="center" vertical="center"/>
    </xf>
    <xf numFmtId="0" fontId="26" fillId="0" borderId="0" xfId="43" applyFont="1" applyFill="1" applyAlignment="1">
      <alignment horizontal="center" vertical="center"/>
    </xf>
    <xf numFmtId="0" fontId="22" fillId="0" borderId="0" xfId="43" applyFont="1" applyFill="1" applyAlignment="1">
      <alignment horizontal="center" vertical="center"/>
    </xf>
  </cellXfs>
  <cellStyles count="49">
    <cellStyle name="1. jelölőszín" xfId="1"/>
    <cellStyle name="2. jelölőszín" xfId="2"/>
    <cellStyle name="20% - 1. jelölőszín" xfId="3" builtinId="30" customBuiltin="1"/>
    <cellStyle name="20% - 2. jelölőszín" xfId="4" builtinId="34" customBuiltin="1"/>
    <cellStyle name="20% - 3. jelölőszín" xfId="5" builtinId="38" customBuiltin="1"/>
    <cellStyle name="20% - 4. jelölőszín" xfId="6" builtinId="42" customBuiltin="1"/>
    <cellStyle name="20% - 5. jelölőszín" xfId="7" builtinId="46" customBuiltin="1"/>
    <cellStyle name="20% - 6. jelölőszín" xfId="8" builtinId="50" customBuiltin="1"/>
    <cellStyle name="3. jelölőszín" xfId="9"/>
    <cellStyle name="4. jelölőszín" xfId="10"/>
    <cellStyle name="40% - 1. jelölőszín" xfId="11" builtinId="31" customBuiltin="1"/>
    <cellStyle name="40% - 2. jelölőszín" xfId="12" builtinId="35" customBuiltin="1"/>
    <cellStyle name="40% - 3. jelölőszín" xfId="13" builtinId="39" customBuiltin="1"/>
    <cellStyle name="40% - 4. jelölőszín" xfId="14" builtinId="43" customBuiltin="1"/>
    <cellStyle name="40% - 5. jelölőszín" xfId="15" builtinId="47" customBuiltin="1"/>
    <cellStyle name="40% - 6. jelölőszín" xfId="16" builtinId="51" customBuiltin="1"/>
    <cellStyle name="5. jelölőszín" xfId="17"/>
    <cellStyle name="6. jelölőszín" xfId="18"/>
    <cellStyle name="60% - 1. jelölőszín" xfId="19" builtinId="32" customBuiltin="1"/>
    <cellStyle name="60% - 2. jelölőszín" xfId="20" builtinId="36" customBuiltin="1"/>
    <cellStyle name="60% - 3. jelölőszín" xfId="21" builtinId="40" customBuiltin="1"/>
    <cellStyle name="60% - 4. jelölőszín" xfId="22" builtinId="44" customBuiltin="1"/>
    <cellStyle name="60% - 5. jelölőszín" xfId="23" builtinId="48" customBuiltin="1"/>
    <cellStyle name="60% - 6. jelölőszín" xfId="24" builtinId="52" customBuiltin="1"/>
    <cellStyle name="Bevitel" xfId="25" builtinId="20" customBuiltin="1"/>
    <cellStyle name="Cím" xfId="26" builtinId="15" customBuiltin="1"/>
    <cellStyle name="Címsor 1" xfId="27" builtinId="16" customBuiltin="1"/>
    <cellStyle name="Címsor 2" xfId="28" builtinId="17" customBuiltin="1"/>
    <cellStyle name="Címsor 3" xfId="29" builtinId="18" customBuiltin="1"/>
    <cellStyle name="Címsor 4" xfId="30" builtinId="19" customBuiltin="1"/>
    <cellStyle name="Ellenőrzőcella" xfId="31" builtinId="23" customBuiltin="1"/>
    <cellStyle name="Ezres" xfId="32" builtinId="3"/>
    <cellStyle name="Ezres 2" xfId="33"/>
    <cellStyle name="Figyelmeztetés" xfId="34" builtinId="11" customBuiltin="1"/>
    <cellStyle name="Hivatkozott cella" xfId="35" builtinId="24" customBuiltin="1"/>
    <cellStyle name="Jegyzet" xfId="36" builtinId="10" customBuiltin="1"/>
    <cellStyle name="Jó" xfId="37" builtinId="26" customBuiltin="1"/>
    <cellStyle name="Kimenet" xfId="38" builtinId="21" customBuiltin="1"/>
    <cellStyle name="Magyarázó szöveg" xfId="39" builtinId="53" customBuiltin="1"/>
    <cellStyle name="Normál" xfId="0" builtinId="0"/>
    <cellStyle name="Normál_2001 költségvetés_2015.évi zárszámadás Magdi" xfId="40"/>
    <cellStyle name="Normál_2009.évi.besz." xfId="41"/>
    <cellStyle name="Normál_2010.évi beszám" xfId="42"/>
    <cellStyle name="Normál_2015.évi zárszámadás Magdi" xfId="43"/>
    <cellStyle name="Normál_Testület 3.n.év" xfId="44"/>
    <cellStyle name="Összesen" xfId="45" builtinId="25" customBuiltin="1"/>
    <cellStyle name="Rossz" xfId="46" builtinId="27" customBuiltin="1"/>
    <cellStyle name="Semleges" xfId="47" builtinId="28" customBuiltin="1"/>
    <cellStyle name="Számítás" xfId="48" builtinId="22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topLeftCell="C1" workbookViewId="0">
      <selection activeCell="D2" sqref="D2:F2"/>
    </sheetView>
  </sheetViews>
  <sheetFormatPr defaultRowHeight="15.75" x14ac:dyDescent="0.25"/>
  <cols>
    <col min="1" max="1" width="4.28515625" style="1" customWidth="1"/>
    <col min="2" max="2" width="6.85546875" style="1" customWidth="1"/>
    <col min="3" max="3" width="53.42578125" style="1" customWidth="1"/>
    <col min="4" max="4" width="21.28515625" style="1" customWidth="1"/>
    <col min="5" max="5" width="15.140625" style="1" customWidth="1"/>
    <col min="6" max="6" width="16" style="1" customWidth="1"/>
    <col min="7" max="7" width="18.7109375" style="1" customWidth="1"/>
    <col min="8" max="8" width="16.5703125" style="1" customWidth="1"/>
    <col min="9" max="9" width="18.5703125" style="1" customWidth="1"/>
    <col min="10" max="10" width="19.7109375" style="1" customWidth="1"/>
    <col min="11" max="11" width="18.28515625" style="1" customWidth="1"/>
    <col min="12" max="12" width="11" style="1" customWidth="1"/>
    <col min="13" max="16384" width="9.140625" style="1"/>
  </cols>
  <sheetData>
    <row r="1" spans="1:11" x14ac:dyDescent="0.25">
      <c r="A1" s="23"/>
      <c r="B1" s="23"/>
      <c r="C1" s="23"/>
      <c r="D1" s="23"/>
      <c r="E1" s="23"/>
      <c r="F1" s="23"/>
      <c r="G1" s="24" t="s">
        <v>27</v>
      </c>
      <c r="H1" s="24"/>
      <c r="I1" s="24"/>
      <c r="J1" s="24"/>
      <c r="K1" s="24"/>
    </row>
    <row r="2" spans="1:11" ht="34.5" customHeight="1" x14ac:dyDescent="0.25">
      <c r="A2" s="2"/>
      <c r="B2" s="2"/>
      <c r="C2" s="2"/>
      <c r="D2" s="25"/>
      <c r="E2" s="25"/>
      <c r="F2" s="25"/>
    </row>
    <row r="3" spans="1:11" ht="24" customHeight="1" x14ac:dyDescent="0.25">
      <c r="A3" s="26" t="s">
        <v>26</v>
      </c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1" ht="24" customHeight="1" x14ac:dyDescent="0.25">
      <c r="A4" s="27"/>
      <c r="B4" s="27"/>
      <c r="C4" s="27"/>
      <c r="D4" s="27"/>
      <c r="E4" s="27"/>
      <c r="F4" s="27"/>
      <c r="G4" s="3"/>
      <c r="H4" s="3"/>
      <c r="I4" s="3"/>
      <c r="J4" s="3"/>
    </row>
    <row r="5" spans="1:11" ht="16.5" customHeight="1" x14ac:dyDescent="0.25">
      <c r="A5" s="4"/>
      <c r="B5" s="4" t="s">
        <v>0</v>
      </c>
      <c r="C5" s="4" t="s">
        <v>12</v>
      </c>
      <c r="D5" s="4" t="s">
        <v>1</v>
      </c>
      <c r="E5" s="5" t="s">
        <v>2</v>
      </c>
      <c r="F5" s="5" t="s">
        <v>3</v>
      </c>
      <c r="G5" s="6" t="s">
        <v>4</v>
      </c>
      <c r="H5" s="6" t="s">
        <v>5</v>
      </c>
      <c r="I5" s="6"/>
      <c r="J5" s="6" t="s">
        <v>6</v>
      </c>
      <c r="K5" s="6" t="s">
        <v>7</v>
      </c>
    </row>
    <row r="6" spans="1:11" x14ac:dyDescent="0.25">
      <c r="A6" s="5">
        <v>1</v>
      </c>
      <c r="B6" s="7"/>
      <c r="C6" s="8"/>
      <c r="D6" s="9"/>
      <c r="E6" s="10"/>
      <c r="F6" s="9"/>
    </row>
    <row r="7" spans="1:11" x14ac:dyDescent="0.25">
      <c r="A7" s="5">
        <f>A6+1</f>
        <v>2</v>
      </c>
      <c r="B7" s="7"/>
      <c r="C7" s="8"/>
      <c r="D7" s="9"/>
      <c r="E7" s="10"/>
      <c r="F7" s="9"/>
    </row>
    <row r="8" spans="1:11" ht="16.5" thickBot="1" x14ac:dyDescent="0.3">
      <c r="A8" s="5">
        <f t="shared" ref="A8:A14" si="0">A7+1</f>
        <v>3</v>
      </c>
      <c r="B8" s="7"/>
      <c r="C8" s="8"/>
      <c r="D8" s="9"/>
      <c r="E8" s="10"/>
      <c r="F8" s="9"/>
      <c r="K8" s="1" t="s">
        <v>9</v>
      </c>
    </row>
    <row r="9" spans="1:11" ht="138" customHeight="1" x14ac:dyDescent="0.25">
      <c r="A9" s="5">
        <f t="shared" si="0"/>
        <v>4</v>
      </c>
      <c r="B9" s="11"/>
      <c r="C9" s="12" t="s">
        <v>8</v>
      </c>
      <c r="D9" s="13" t="s">
        <v>13</v>
      </c>
      <c r="E9" s="13" t="s">
        <v>14</v>
      </c>
      <c r="F9" s="13" t="s">
        <v>15</v>
      </c>
      <c r="G9" s="13" t="s">
        <v>16</v>
      </c>
      <c r="H9" s="13" t="s">
        <v>17</v>
      </c>
      <c r="I9" s="13" t="s">
        <v>18</v>
      </c>
      <c r="J9" s="14" t="s">
        <v>19</v>
      </c>
      <c r="K9" s="14" t="s">
        <v>20</v>
      </c>
    </row>
    <row r="10" spans="1:11" ht="50.25" customHeight="1" x14ac:dyDescent="0.25">
      <c r="A10" s="5">
        <f t="shared" si="0"/>
        <v>5</v>
      </c>
      <c r="B10" s="15">
        <v>1</v>
      </c>
      <c r="C10" s="16" t="s">
        <v>21</v>
      </c>
      <c r="D10" s="17">
        <v>345216527</v>
      </c>
      <c r="E10" s="17">
        <v>0</v>
      </c>
      <c r="F10" s="17">
        <v>0</v>
      </c>
      <c r="G10" s="17">
        <v>345216527</v>
      </c>
      <c r="H10" s="17">
        <f>G10-D10-E10-F10</f>
        <v>0</v>
      </c>
      <c r="I10" s="17">
        <v>345216527</v>
      </c>
      <c r="J10" s="17"/>
      <c r="K10" s="18"/>
    </row>
    <row r="11" spans="1:11" ht="50.25" customHeight="1" x14ac:dyDescent="0.25">
      <c r="A11" s="5">
        <f t="shared" si="0"/>
        <v>6</v>
      </c>
      <c r="B11" s="15">
        <v>2</v>
      </c>
      <c r="C11" s="16" t="s">
        <v>22</v>
      </c>
      <c r="D11" s="17">
        <v>258510320</v>
      </c>
      <c r="E11" s="17">
        <v>207606</v>
      </c>
      <c r="F11" s="17">
        <v>-1585106</v>
      </c>
      <c r="G11" s="17">
        <v>258005838</v>
      </c>
      <c r="H11" s="17">
        <v>873018</v>
      </c>
      <c r="I11" s="17">
        <v>258005838</v>
      </c>
      <c r="J11" s="17">
        <f>H11</f>
        <v>873018</v>
      </c>
      <c r="K11" s="18"/>
    </row>
    <row r="12" spans="1:11" ht="50.25" customHeight="1" x14ac:dyDescent="0.25">
      <c r="A12" s="5">
        <f t="shared" si="0"/>
        <v>7</v>
      </c>
      <c r="B12" s="15">
        <v>3</v>
      </c>
      <c r="C12" s="16" t="s">
        <v>23</v>
      </c>
      <c r="D12" s="17">
        <v>286661882</v>
      </c>
      <c r="E12" s="17">
        <v>1820000</v>
      </c>
      <c r="F12" s="17">
        <v>-8784525</v>
      </c>
      <c r="G12" s="17">
        <v>269135753</v>
      </c>
      <c r="H12" s="17">
        <v>-10561604</v>
      </c>
      <c r="I12" s="17">
        <v>269135753</v>
      </c>
      <c r="J12" s="17"/>
      <c r="K12" s="18">
        <f>H12</f>
        <v>-10561604</v>
      </c>
    </row>
    <row r="13" spans="1:11" ht="50.25" customHeight="1" x14ac:dyDescent="0.25">
      <c r="A13" s="5">
        <f t="shared" si="0"/>
        <v>8</v>
      </c>
      <c r="B13" s="15">
        <v>4</v>
      </c>
      <c r="C13" s="16" t="s">
        <v>24</v>
      </c>
      <c r="D13" s="17">
        <v>119869703</v>
      </c>
      <c r="E13" s="17">
        <v>0</v>
      </c>
      <c r="F13" s="17">
        <v>732904</v>
      </c>
      <c r="G13" s="17">
        <v>120504687</v>
      </c>
      <c r="H13" s="17">
        <v>-97920</v>
      </c>
      <c r="I13" s="17">
        <v>120504687</v>
      </c>
      <c r="J13" s="17" t="s">
        <v>11</v>
      </c>
      <c r="K13" s="18">
        <f>H13</f>
        <v>-97920</v>
      </c>
    </row>
    <row r="14" spans="1:11" ht="24.75" customHeight="1" x14ac:dyDescent="0.25">
      <c r="A14" s="5">
        <f t="shared" si="0"/>
        <v>9</v>
      </c>
      <c r="B14" s="15">
        <v>5</v>
      </c>
      <c r="C14" s="16" t="s">
        <v>25</v>
      </c>
      <c r="D14" s="17">
        <v>13549470</v>
      </c>
      <c r="E14" s="17">
        <v>-201780</v>
      </c>
      <c r="F14" s="17">
        <v>-1686630</v>
      </c>
      <c r="G14" s="17">
        <v>10798650</v>
      </c>
      <c r="H14" s="17">
        <v>-862410</v>
      </c>
      <c r="I14" s="17">
        <v>8980347</v>
      </c>
      <c r="J14" s="17"/>
      <c r="K14" s="18">
        <f>I14-G14+H14</f>
        <v>-2680713</v>
      </c>
    </row>
    <row r="15" spans="1:11" ht="35.25" customHeight="1" thickBot="1" x14ac:dyDescent="0.3">
      <c r="A15" s="5" t="e">
        <f>#REF!+1</f>
        <v>#REF!</v>
      </c>
      <c r="B15" s="19">
        <v>7</v>
      </c>
      <c r="C15" s="20" t="s">
        <v>10</v>
      </c>
      <c r="D15" s="21">
        <f t="shared" ref="D15:J15" si="1">SUM(D10:D14)</f>
        <v>1023807902</v>
      </c>
      <c r="E15" s="21">
        <f t="shared" si="1"/>
        <v>1825826</v>
      </c>
      <c r="F15" s="21">
        <f t="shared" si="1"/>
        <v>-11323357</v>
      </c>
      <c r="G15" s="21">
        <f t="shared" si="1"/>
        <v>1003661455</v>
      </c>
      <c r="H15" s="21">
        <f t="shared" si="1"/>
        <v>-10648916</v>
      </c>
      <c r="I15" s="21">
        <f t="shared" si="1"/>
        <v>1001843152</v>
      </c>
      <c r="J15" s="21">
        <f t="shared" si="1"/>
        <v>873018</v>
      </c>
      <c r="K15" s="21">
        <f>SUM(K12:K14)</f>
        <v>-13340237</v>
      </c>
    </row>
    <row r="17" spans="11:11" x14ac:dyDescent="0.25">
      <c r="K17" s="22" t="s">
        <v>11</v>
      </c>
    </row>
  </sheetData>
  <mergeCells count="5">
    <mergeCell ref="A1:F1"/>
    <mergeCell ref="G1:K1"/>
    <mergeCell ref="D2:F2"/>
    <mergeCell ref="A3:K3"/>
    <mergeCell ref="A4:F4"/>
  </mergeCells>
  <pageMargins left="0.70866141732283472" right="0.70866141732283472" top="0.74803149606299213" bottom="0.74803149606299213" header="0.31496062992125984" footer="0.31496062992125984"/>
  <pageSetup paperSize="9" scale="62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9. sz. m.</vt:lpstr>
    </vt:vector>
  </TitlesOfParts>
  <Company>Polgármesteri Hivatal Békés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Sós Magdolna</dc:creator>
  <cp:lastModifiedBy>Dr. Tőkés Judit</cp:lastModifiedBy>
  <cp:lastPrinted>2018-04-17T10:56:02Z</cp:lastPrinted>
  <dcterms:created xsi:type="dcterms:W3CDTF">2017-10-25T06:46:59Z</dcterms:created>
  <dcterms:modified xsi:type="dcterms:W3CDTF">2018-04-27T08:23:53Z</dcterms:modified>
</cp:coreProperties>
</file>