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310" windowWidth="11820" windowHeight="4260" activeTab="4"/>
  </bookViews>
  <sheets>
    <sheet name="címrend" sheetId="1" r:id="rId1"/>
    <sheet name="Pénzmaradvány" sheetId="2" r:id="rId2"/>
    <sheet name="Hitel" sheetId="3" r:id="rId3"/>
    <sheet name="Bevételek eredeti ei" sheetId="4" r:id="rId4"/>
    <sheet name="Kiadások eredeti e.i" sheetId="5" r:id="rId5"/>
    <sheet name="Fejl.felúj.pályázathoz" sheetId="6" r:id="rId6"/>
    <sheet name="Társd.szoc.pol jutt" sheetId="7" r:id="rId7"/>
    <sheet name="EU-támogatás" sheetId="8" r:id="rId8"/>
    <sheet name="fejlesztési célok" sheetId="9" r:id="rId9"/>
    <sheet name="Stabilitás" sheetId="10" r:id="rId10"/>
    <sheet name="Céltart." sheetId="11" r:id="rId11"/>
    <sheet name="Szakfeladat I. félévi tény" sheetId="12" r:id="rId12"/>
    <sheet name="Többévesek" sheetId="13" r:id="rId13"/>
    <sheet name="2013. ei felhasználás" sheetId="14" r:id="rId14"/>
    <sheet name="2013. ei felhasználás mód ei" sheetId="15" r:id="rId15"/>
    <sheet name="Mérleg" sheetId="16" r:id="rId16"/>
    <sheet name="közvetett támogatások" sheetId="17" r:id="rId17"/>
    <sheet name="Támogatások" sheetId="18" r:id="rId18"/>
  </sheets>
  <definedNames/>
  <calcPr fullCalcOnLoad="1"/>
</workbook>
</file>

<file path=xl/sharedStrings.xml><?xml version="1.0" encoding="utf-8"?>
<sst xmlns="http://schemas.openxmlformats.org/spreadsheetml/2006/main" count="419" uniqueCount="303">
  <si>
    <t>( e Ft-ban)</t>
  </si>
  <si>
    <t>I.Működési bevételek:</t>
  </si>
  <si>
    <t xml:space="preserve">       1.Intézményi működési bevételek:</t>
  </si>
  <si>
    <t xml:space="preserve">       2.Önkorm.sajátos működési bevételei:</t>
  </si>
  <si>
    <t>II.Támogatások:</t>
  </si>
  <si>
    <t xml:space="preserve"> </t>
  </si>
  <si>
    <r>
      <t>Összesen bevételek</t>
    </r>
    <r>
      <rPr>
        <sz val="12"/>
        <rFont val="Times New Roman Cyr"/>
        <family val="1"/>
      </rPr>
      <t>:</t>
    </r>
  </si>
  <si>
    <t>(e Ft-ban)</t>
  </si>
  <si>
    <t>Összesen kiadások:</t>
  </si>
  <si>
    <t>Bevételek:</t>
  </si>
  <si>
    <t>Kiadások:</t>
  </si>
  <si>
    <t>Összesen:</t>
  </si>
  <si>
    <t>Műk.bev.</t>
  </si>
  <si>
    <t>Létsz.</t>
  </si>
  <si>
    <t>Össz.:</t>
  </si>
  <si>
    <t>Szem.j.</t>
  </si>
  <si>
    <t>M.a.t.jár.</t>
  </si>
  <si>
    <t>Dol. kia.</t>
  </si>
  <si>
    <t xml:space="preserve">Feladatok: </t>
  </si>
  <si>
    <t>BEVÉTELEK: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</si>
  <si>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</si>
  <si>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</si>
  <si>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</si>
  <si>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</si>
  <si>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</si>
  <si>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</si>
  <si>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</si>
  <si>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</si>
  <si>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</si>
  <si>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</si>
  <si>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</si>
  <si>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</si>
  <si>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1.Intézményi bev.</t>
  </si>
  <si>
    <t>2.Sajátos bevételek</t>
  </si>
  <si>
    <t>3.Áteng.közp.adók</t>
  </si>
  <si>
    <t>4.Költségv.tám.</t>
  </si>
  <si>
    <t>KIADÁSOK:</t>
  </si>
  <si>
    <t>1.Személyi juttatások</t>
  </si>
  <si>
    <t>2.Munkaadót terh.jár.</t>
  </si>
  <si>
    <t>3.Dologi kiadások</t>
  </si>
  <si>
    <t>I. Személyi juttatás</t>
  </si>
  <si>
    <t>II. Munkaadót terhelő járulékok</t>
  </si>
  <si>
    <t>III.Dologi kiadások</t>
  </si>
  <si>
    <t>Ered.e.i.</t>
  </si>
  <si>
    <t>Mindösszesen:</t>
  </si>
  <si>
    <t xml:space="preserve">Összesen: </t>
  </si>
  <si>
    <t xml:space="preserve">       1.Támogatásértékű működési bevétel:</t>
  </si>
  <si>
    <t xml:space="preserve">       2.Támogatásértékű felhalmozási bevétel:</t>
  </si>
  <si>
    <t xml:space="preserve">      4.1.Támogatásértékű működési kiadások:</t>
  </si>
  <si>
    <t>IV.Támogatásértékű kiadások:</t>
  </si>
  <si>
    <t>V.Véglegesen átadott pénzeszközök:</t>
  </si>
  <si>
    <t xml:space="preserve">      5.1.Véglegesen átadott működési célú pénzeszközök:</t>
  </si>
  <si>
    <t>VI.Társadalom- és szociálpolitikai juttatások</t>
  </si>
  <si>
    <t>VII.Felújítások, fejlesztések:</t>
  </si>
  <si>
    <t>6.Társ.szoc.pol.jutt.</t>
  </si>
  <si>
    <t>7.Fejleszt.felújítás</t>
  </si>
  <si>
    <t>7.Kölcsönök visszat.</t>
  </si>
  <si>
    <t>III.Felhalmozási és tőke jellegű bevételek:</t>
  </si>
  <si>
    <t>Finanszírozási fela.</t>
  </si>
  <si>
    <t>IV.Támogatásértékű bevételek:</t>
  </si>
  <si>
    <t>V. Támogatási kölcsönök visszatérülése:</t>
  </si>
  <si>
    <t>9.Előző évi pénzm.</t>
  </si>
  <si>
    <t xml:space="preserve">      5.2.Véglegesen átadott felhalmozási célú pénzeszközök:</t>
  </si>
  <si>
    <t xml:space="preserve">       1.Sajátos felhalmozási és tőkebevételek</t>
  </si>
  <si>
    <t>I. FELÚJÍTÁSOK:</t>
  </si>
  <si>
    <t>Állami tám</t>
  </si>
  <si>
    <t>Sajátos bevétel</t>
  </si>
  <si>
    <t>Átv.p.e.</t>
  </si>
  <si>
    <t>Hitelf. Kölcsön visszt.</t>
  </si>
  <si>
    <t>Áta. P. e</t>
  </si>
  <si>
    <t>Felj. Felújítás</t>
  </si>
  <si>
    <t>Hitelt. Kölcsön</t>
  </si>
  <si>
    <t>Tartalékok</t>
  </si>
  <si>
    <t>Pénzmar.</t>
  </si>
  <si>
    <t>VIII. Tartalékok</t>
  </si>
  <si>
    <t>4.Átadott pénzeszköz</t>
  </si>
  <si>
    <t>5.Támogatásértékű kiadás</t>
  </si>
  <si>
    <t>8.Hiteltörlesztés</t>
  </si>
  <si>
    <t>9. Tartalék</t>
  </si>
  <si>
    <t>Megnevezés</t>
  </si>
  <si>
    <t>Bevétel</t>
  </si>
  <si>
    <t>Kiadás</t>
  </si>
  <si>
    <t xml:space="preserve">Külső forrás </t>
  </si>
  <si>
    <t>Eredeti e.i.</t>
  </si>
  <si>
    <t>5.Átvett pénzeszk</t>
  </si>
  <si>
    <t>6. Támogatásértékű bevét</t>
  </si>
  <si>
    <t>(e Ft)</t>
  </si>
  <si>
    <t xml:space="preserve">      4.2 Támogatásértékű felhalmozási kiadások</t>
  </si>
  <si>
    <t>II. FEJLESZTÉSEK</t>
  </si>
  <si>
    <t>III. FELHALMOZÁSI CÉLÚ PÉNZESZKÖZÁTADÁS</t>
  </si>
  <si>
    <t>IV. FELHALMOZÁSI CÉLÚ TARTALÉK</t>
  </si>
  <si>
    <t>Könyvtári állomány gyarpítása, nyilv.tart (910.121)</t>
  </si>
  <si>
    <t>Közművelődési intézmények, szint.műk (910.502)</t>
  </si>
  <si>
    <t>Közművelődési tevékenységek és támogatásuk (910.501)</t>
  </si>
  <si>
    <t>Eredeti e.i</t>
  </si>
  <si>
    <t>Eredeti.e.i.</t>
  </si>
  <si>
    <t>Közhasznú foglalkoztatás (890.442)</t>
  </si>
  <si>
    <t>Közcélú foglalkoztatás (890.441)</t>
  </si>
  <si>
    <t>Önkorm.igazg.tev. (841.126)</t>
  </si>
  <si>
    <t>Falugondnoki szolgálat (889.928)</t>
  </si>
  <si>
    <t>Út, autópálya építése (421.100)</t>
  </si>
  <si>
    <t>Város-, és községgazdálkodási feladatok (841.403)</t>
  </si>
  <si>
    <t>Rendszeres szociális segély (882.111)</t>
  </si>
  <si>
    <t>Időskorúak járadéka (882.112)</t>
  </si>
  <si>
    <t>Lakásfenntartási támogatás normatív módon (882.113)</t>
  </si>
  <si>
    <t>Renszeres gyermekvédelmi pénzbeli ellátás (882.117)</t>
  </si>
  <si>
    <t>Átmeneti segélyek (882.122)</t>
  </si>
  <si>
    <t>Temetési segélyek (882.123)</t>
  </si>
  <si>
    <t>Óvodáztatás támogatás (882.119)</t>
  </si>
  <si>
    <t>Egyéb önkormányzati eseti pénzbeni ell (882.129)</t>
  </si>
  <si>
    <t>Általános iskola 1-4 évfolyam (852.011)</t>
  </si>
  <si>
    <t>Általános iskola 5-8 évfolyam (852.021)</t>
  </si>
  <si>
    <t>Óvodai nevelés (851.011)</t>
  </si>
  <si>
    <t>Tűzoltás, műszaki mentés, kat elhárítás (842.521)</t>
  </si>
  <si>
    <t>Gyermekjóléti szolgáltatás (889.201)</t>
  </si>
  <si>
    <t>Családsegítés (889.924)</t>
  </si>
  <si>
    <t>Települési hulladékok kezelése (382.101)</t>
  </si>
  <si>
    <t>Háziorvosi alapellátás (862.101)</t>
  </si>
  <si>
    <t>Közutak, hidak, alagutak üzemeltetése (522.110)</t>
  </si>
  <si>
    <t>Nem lakóingatlan bérbeadása, üzemeltetése (682.002)</t>
  </si>
  <si>
    <t>Víztermelés, kezelés, ellátás (360.000)</t>
  </si>
  <si>
    <t>Közvilágítás (841.402)</t>
  </si>
  <si>
    <t>Szociális étkeztetés (889.921)</t>
  </si>
  <si>
    <t>Könyvtári állomány feltárása, megőrzése (910.122)</t>
  </si>
  <si>
    <t>Könyvtári szolgáltatások (910.123)</t>
  </si>
  <si>
    <t>Köztemető fenntartása és működtetése (960.302)</t>
  </si>
  <si>
    <t>Önk.fela.nem t.e. elsz (841.901)</t>
  </si>
  <si>
    <t>Lakóingatlan bérbeadása (682.001)</t>
  </si>
  <si>
    <t>A költségvetési hiány belső finanszírozására szolgáló előző évek pénzmaradványa</t>
  </si>
  <si>
    <t>Eredeti előirányzat</t>
  </si>
  <si>
    <t>e Ft</t>
  </si>
  <si>
    <t>A) Működési célú pénzmaradvány</t>
  </si>
  <si>
    <t>B) Felhalmozási pénzmaradvány</t>
  </si>
  <si>
    <t>ÖSSZESEN:</t>
  </si>
  <si>
    <t>EREDETI ELŐIRÁNYZAT</t>
  </si>
  <si>
    <t>Működési cél</t>
  </si>
  <si>
    <t>Felhalmozási cél</t>
  </si>
  <si>
    <t>HITEL</t>
  </si>
  <si>
    <t>X. Függő, átfutó, kiegyenlítő kiadások:</t>
  </si>
  <si>
    <t>IX. Hiteltörlesztés</t>
  </si>
  <si>
    <t>Működési céltartalék</t>
  </si>
  <si>
    <t>Felhalmozási céltartalék</t>
  </si>
  <si>
    <t>Köztemetés (882.203)</t>
  </si>
  <si>
    <t>A saját bevételek és az adósságot keletkeztető ügyletekből és kezességvállalásokból fennálló kötelezettségek aránya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</si>
  <si>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</si>
  <si>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</si>
  <si>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</si>
  <si>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</si>
  <si>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</si>
  <si>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</si>
  <si>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</si>
  <si>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</si>
  <si>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</si>
  <si>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</si>
  <si>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</si>
  <si>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</si>
  <si>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</si>
  <si>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</si>
  <si>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</si>
  <si>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hitel </t>
  </si>
  <si>
    <t>Szenyér Község Önkormányzat 2013.évi bevételei forrásonként</t>
  </si>
  <si>
    <t>2.1. Önkormányzati átengedett közhatalmi bevételek</t>
  </si>
  <si>
    <t xml:space="preserve">        2.1.1.Gépjárműadó</t>
  </si>
  <si>
    <t xml:space="preserve">        2.1.2. Termőföld bérbeadásból származó jövedelemadó</t>
  </si>
  <si>
    <t>2.2 Helyi adók és adójellegű bevételek</t>
  </si>
  <si>
    <t xml:space="preserve">         2.2.1. Magánszemélyek kommunális adója</t>
  </si>
  <si>
    <t xml:space="preserve">         2.2.2. Iparűzési adó állandó jell. végzett ipa tevék.</t>
  </si>
  <si>
    <t>2.3 Adópótlék, adóbírság</t>
  </si>
  <si>
    <t xml:space="preserve">       1.Önkormányzatok működési célú költségvetési támogatása</t>
  </si>
  <si>
    <t>1.1. Települési önkormányzatok működésének támogatása</t>
  </si>
  <si>
    <t>1.2. Egyes jövedelempótló támogatások kiegészítése</t>
  </si>
  <si>
    <t>1.3. Hozzájárulás a pénzbeli szociális ellátásokhoz</t>
  </si>
  <si>
    <t>1.5. Könyvtári, közművelődési és múzeumi feladatok támogatása</t>
  </si>
  <si>
    <t>1.6. Központosított működési célú előírányzatok (külterület támog)</t>
  </si>
  <si>
    <t>VI.Pénzforgalom nélküli bevételek:</t>
  </si>
  <si>
    <t>VII. Függő, átfutó, kiegyenlítő bevételek:</t>
  </si>
  <si>
    <t>Szenyér Község Önkormányzat</t>
  </si>
  <si>
    <t>2013.évi EU-támogatással megvalósuló feladatai</t>
  </si>
  <si>
    <t>Szenyér Község Önkormányzat 2013.évi kiadásai</t>
  </si>
  <si>
    <t xml:space="preserve"> 2013.évi fejlesztési, felújítási kiadásai</t>
  </si>
  <si>
    <t xml:space="preserve">Szenyér Község Önkormányzat 2013.évi tartalékai </t>
  </si>
  <si>
    <t>1.4. Egyes szociális és gyermekjólétis f.támog (falug.+szoc.étk)</t>
  </si>
  <si>
    <t>Épületfelújítás</t>
  </si>
  <si>
    <t>Játszótér</t>
  </si>
  <si>
    <t>Közfoglalkoztatotti gépek</t>
  </si>
  <si>
    <t>2013. év</t>
  </si>
  <si>
    <t>1. Szenyér Község Önkormányzat</t>
  </si>
  <si>
    <t>1.7. Működőképesség megőrzését szolgáló kiegészítő támogatás</t>
  </si>
  <si>
    <t>A költségvetési hiány külső finanszírozása 2013. év</t>
  </si>
  <si>
    <t>Szenyér Község Önkormányzat 2013.évi előirányzat-felhasználási terve</t>
  </si>
  <si>
    <t>Eu-támogatással megvalósuló feladatok Szenyér</t>
  </si>
  <si>
    <t>MVH játszótér</t>
  </si>
  <si>
    <t>MVH ravatalozó</t>
  </si>
  <si>
    <t>Növénytermesztés, állattenyészét (010.000)</t>
  </si>
  <si>
    <t>Ápolási díj méltányossági alapon (882.116)</t>
  </si>
  <si>
    <t xml:space="preserve">Címrend </t>
  </si>
  <si>
    <t>1. Cím Szenyér Község Önkormányzata</t>
  </si>
  <si>
    <t>feladatainak előirányzatai éves bontásban</t>
  </si>
  <si>
    <t>Köt.váll. éve</t>
  </si>
  <si>
    <t xml:space="preserve">Közvetett támogatások </t>
  </si>
  <si>
    <t>Támogatás megnevezése</t>
  </si>
  <si>
    <t>Összeg eFt</t>
  </si>
  <si>
    <t>ellátottak térítési díjának, illetve kártérítésének méltányossági alapon történő elengedésének összege</t>
  </si>
  <si>
    <t>lakossági szemétdíj támogatás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</si>
  <si>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</si>
  <si>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</si>
  <si>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</si>
  <si>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</si>
  <si>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Működési</t>
  </si>
  <si>
    <t>Kötelező önk-i feladat</t>
  </si>
  <si>
    <t xml:space="preserve">Önként vállalt </t>
  </si>
  <si>
    <t>Államig feladat</t>
  </si>
  <si>
    <t>Működési ei</t>
  </si>
  <si>
    <t>Felhalmozási</t>
  </si>
  <si>
    <t>Lakosságnak juttatott támogatások</t>
  </si>
  <si>
    <t>Eredeti ei.</t>
  </si>
  <si>
    <t>(eFt)</t>
  </si>
  <si>
    <t>Rendszeres szociális segély</t>
  </si>
  <si>
    <t>Foglalkoztatást helyettesítő támogatás</t>
  </si>
  <si>
    <t>Normatív lakásfenntartási támogatás</t>
  </si>
  <si>
    <t>Rendszeres gyermekvédelmi kedvezmény</t>
  </si>
  <si>
    <t>Óvodáztatási támogatás</t>
  </si>
  <si>
    <t>Köztemetés</t>
  </si>
  <si>
    <t>Átmeneti segély</t>
  </si>
  <si>
    <t>Temetési segély</t>
  </si>
  <si>
    <t>Önkormányzat által saját hatáskörben adott természetbeni</t>
  </si>
  <si>
    <t xml:space="preserve">Szenyér Község Önkormányzatának 2013. évi társadalom-, és szociálpolitikai juttatásai </t>
  </si>
  <si>
    <t>Ápolási díj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</si>
  <si>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</si>
  <si>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</si>
  <si>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</si>
  <si>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Szenyér Község Önkormányzatának és intézményei többéves kihatással járó</t>
  </si>
  <si>
    <t>Szenyér Község Önkormányzat átadott pénzeszközök</t>
  </si>
  <si>
    <t>Marcali Tűzvédelmi Közb</t>
  </si>
  <si>
    <t>Somogy Megyei Katasztófav</t>
  </si>
  <si>
    <t>Egyéb szervezetek</t>
  </si>
  <si>
    <t>Módosított e.i</t>
  </si>
  <si>
    <t>Mód.ei</t>
  </si>
  <si>
    <t>Mód e.i</t>
  </si>
  <si>
    <t>Módosított előirányzat</t>
  </si>
  <si>
    <t>MÓDOSÍTOTT ELŐIRÁNYZAT</t>
  </si>
  <si>
    <t>Mód ei</t>
  </si>
  <si>
    <t>1.8. Szerkezetátalakítási tartalék</t>
  </si>
  <si>
    <t>Óvodai intézményi étkeztetés (562.912)</t>
  </si>
  <si>
    <t>Iskolai intézményi étkeztetés (562.913)</t>
  </si>
  <si>
    <t>8. Működőképesség támogatása</t>
  </si>
  <si>
    <t>2013. I. félévi beszámoló</t>
  </si>
  <si>
    <t>2013. I. félévi tény</t>
  </si>
  <si>
    <t>Rendkívüli gyermekvédelmi támogatás</t>
  </si>
  <si>
    <t>Tájékoztató adatok Szenyér Község Önkormányzat 2013.évi tervezett bevételeiről és kiadásairól (I. félévi tény)</t>
  </si>
  <si>
    <t xml:space="preserve">BM pályázat kamera </t>
  </si>
  <si>
    <t xml:space="preserve">zat térfigyelő kam. R. </t>
  </si>
  <si>
    <t>Mód ei. 12.</t>
  </si>
  <si>
    <t xml:space="preserve">Szociális tűzifa </t>
  </si>
  <si>
    <t>Mód .ei. 12</t>
  </si>
  <si>
    <t xml:space="preserve">Könyvelő szoftver </t>
  </si>
  <si>
    <t xml:space="preserve">Petőfi utcai út </t>
  </si>
  <si>
    <t xml:space="preserve">szociális tűzifa </t>
  </si>
  <si>
    <t xml:space="preserve">Mód ei. </t>
  </si>
  <si>
    <t>Mód ei. 12</t>
  </si>
  <si>
    <t xml:space="preserve">Önkormányzati költségvetési mérleg 2013. év </t>
  </si>
  <si>
    <t>BEVÉTELEK</t>
  </si>
  <si>
    <t xml:space="preserve">Összesen  e Ft. </t>
  </si>
  <si>
    <t>Mód ei 12</t>
  </si>
  <si>
    <t>Működési bevételek</t>
  </si>
  <si>
    <t>Int. működési bev</t>
  </si>
  <si>
    <t>Közhatalmi bevételek</t>
  </si>
  <si>
    <t>Önkormányzati támogatás</t>
  </si>
  <si>
    <t>Költségvetési támogatás</t>
  </si>
  <si>
    <t>Támog.értékű műk.bev.</t>
  </si>
  <si>
    <t>Műk.célú pénzeszk.átv.</t>
  </si>
  <si>
    <t>Műk.kölcsön visszatér.</t>
  </si>
  <si>
    <t>Műk.célú hitelek</t>
  </si>
  <si>
    <t>Előző évi pénzm.</t>
  </si>
  <si>
    <t>Függő, átfutó, kiegyenl.bevételek</t>
  </si>
  <si>
    <t>Felhalmozási bevételek</t>
  </si>
  <si>
    <t>Ingatlanértékesítés</t>
  </si>
  <si>
    <t>Felhalm.és tőke jell.</t>
  </si>
  <si>
    <t>Tám.értékű felh.bev.</t>
  </si>
  <si>
    <t>Előző évi felhalm pm</t>
  </si>
  <si>
    <t>Felh.célú hitelek</t>
  </si>
  <si>
    <t>KIADÁSOK</t>
  </si>
  <si>
    <t xml:space="preserve">Összesen: eFt. </t>
  </si>
  <si>
    <t>Működési kiadások</t>
  </si>
  <si>
    <t>Személyi juttatások</t>
  </si>
  <si>
    <t>Munkaadót terhelő járulékok</t>
  </si>
  <si>
    <t>Dologi kiadások</t>
  </si>
  <si>
    <t>Intézményfinanszírozás</t>
  </si>
  <si>
    <t xml:space="preserve">Támog.értékű műk.kiadások </t>
  </si>
  <si>
    <t>Műk.célú pénzeszk.átadás</t>
  </si>
  <si>
    <t>Társ.és szoc.pol.juttatások</t>
  </si>
  <si>
    <t>Működési célú hiteltörlesztés</t>
  </si>
  <si>
    <t>Függő, átfutó, kiegyenl.kiadások</t>
  </si>
  <si>
    <t>Felhalmozási kiadások</t>
  </si>
  <si>
    <t>Felújítások</t>
  </si>
  <si>
    <t>Beruházások</t>
  </si>
  <si>
    <t>Felh célú pénzeszk átadás</t>
  </si>
  <si>
    <t>Felh.célú hiteltörlesztés</t>
  </si>
  <si>
    <t>Hosszú lejáratú hitel kamata</t>
  </si>
  <si>
    <t>Felh.célú tartalék</t>
  </si>
  <si>
    <t xml:space="preserve">Szenyér </t>
  </si>
  <si>
    <t xml:space="preserve">község Önkormányzata </t>
  </si>
  <si>
    <t xml:space="preserve">Mindösszesen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</si>
</sst>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</numFmts>
  <fonts count="44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Times New Roman CE"/>
      <family val="1"/>
    </font>
    <font>
      <b/>
      <sz val="12"/>
      <name val="Arial"/>
      <family val="2"/>
    </font>
    <font>
      <b/>
      <sz val="10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shrinkToFit="1"/>
    </xf>
    <xf numFmtId="3" fontId="3" fillId="0" borderId="16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shrinkToFit="1"/>
    </xf>
    <xf numFmtId="3" fontId="5" fillId="0" borderId="14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3" fontId="5" fillId="0" borderId="2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24" borderId="11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1" fillId="0" borderId="0" xfId="57" applyFont="1">
      <alignment/>
      <protection/>
    </xf>
    <xf numFmtId="0" fontId="20" fillId="0" borderId="0" xfId="57">
      <alignment/>
      <protection/>
    </xf>
    <xf numFmtId="0" fontId="20" fillId="0" borderId="0" xfId="57" applyFont="1">
      <alignment/>
      <protection/>
    </xf>
    <xf numFmtId="0" fontId="21" fillId="0" borderId="37" xfId="57" applyFont="1" applyBorder="1">
      <alignment/>
      <protection/>
    </xf>
    <xf numFmtId="0" fontId="21" fillId="0" borderId="38" xfId="57" applyFont="1" applyBorder="1">
      <alignment/>
      <protection/>
    </xf>
    <xf numFmtId="0" fontId="20" fillId="0" borderId="39" xfId="57" applyFont="1" applyBorder="1" applyAlignment="1">
      <alignment horizontal="justify" wrapText="1"/>
      <protection/>
    </xf>
    <xf numFmtId="3" fontId="20" fillId="0" borderId="40" xfId="57" applyNumberFormat="1" applyBorder="1">
      <alignment/>
      <protection/>
    </xf>
    <xf numFmtId="0" fontId="20" fillId="0" borderId="41" xfId="57" applyFont="1" applyBorder="1" applyAlignment="1">
      <alignment horizontal="justify"/>
      <protection/>
    </xf>
    <xf numFmtId="3" fontId="20" fillId="0" borderId="42" xfId="57" applyNumberFormat="1" applyBorder="1">
      <alignment/>
      <protection/>
    </xf>
    <xf numFmtId="0" fontId="20" fillId="0" borderId="43" xfId="57" applyFont="1" applyBorder="1" applyAlignment="1">
      <alignment horizontal="justify"/>
      <protection/>
    </xf>
    <xf numFmtId="3" fontId="20" fillId="0" borderId="44" xfId="57" applyNumberFormat="1" applyBorder="1">
      <alignment/>
      <protection/>
    </xf>
    <xf numFmtId="3" fontId="21" fillId="0" borderId="38" xfId="57" applyNumberFormat="1" applyFont="1" applyBorder="1">
      <alignment/>
      <protection/>
    </xf>
    <xf numFmtId="0" fontId="21" fillId="0" borderId="0" xfId="57" applyFont="1" applyBorder="1">
      <alignment/>
      <protection/>
    </xf>
    <xf numFmtId="0" fontId="20" fillId="0" borderId="0" xfId="57" applyBorder="1">
      <alignment/>
      <protection/>
    </xf>
    <xf numFmtId="0" fontId="21" fillId="0" borderId="37" xfId="57" applyFont="1" applyFill="1" applyBorder="1" applyAlignment="1">
      <alignment horizontal="justify"/>
      <protection/>
    </xf>
    <xf numFmtId="0" fontId="21" fillId="0" borderId="45" xfId="57" applyFont="1" applyFill="1" applyBorder="1">
      <alignment/>
      <protection/>
    </xf>
    <xf numFmtId="0" fontId="21" fillId="0" borderId="46" xfId="57" applyFont="1" applyFill="1" applyBorder="1">
      <alignment/>
      <protection/>
    </xf>
    <xf numFmtId="0" fontId="21" fillId="0" borderId="47" xfId="57" applyFont="1" applyFill="1" applyBorder="1">
      <alignment/>
      <protection/>
    </xf>
    <xf numFmtId="0" fontId="20" fillId="0" borderId="39" xfId="57" applyFill="1" applyBorder="1">
      <alignment/>
      <protection/>
    </xf>
    <xf numFmtId="0" fontId="20" fillId="0" borderId="48" xfId="57" applyFill="1" applyBorder="1">
      <alignment/>
      <protection/>
    </xf>
    <xf numFmtId="0" fontId="20" fillId="0" borderId="49" xfId="57" applyFill="1" applyBorder="1">
      <alignment/>
      <protection/>
    </xf>
    <xf numFmtId="0" fontId="20" fillId="0" borderId="50" xfId="57" applyFill="1" applyBorder="1">
      <alignment/>
      <protection/>
    </xf>
    <xf numFmtId="0" fontId="20" fillId="0" borderId="41" xfId="57" applyFont="1" applyFill="1" applyBorder="1" applyAlignment="1">
      <alignment horizontal="justify"/>
      <protection/>
    </xf>
    <xf numFmtId="3" fontId="20" fillId="0" borderId="12" xfId="57" applyNumberFormat="1" applyFill="1" applyBorder="1">
      <alignment/>
      <protection/>
    </xf>
    <xf numFmtId="3" fontId="20" fillId="0" borderId="14" xfId="57" applyNumberFormat="1" applyFill="1" applyBorder="1">
      <alignment/>
      <protection/>
    </xf>
    <xf numFmtId="3" fontId="20" fillId="0" borderId="51" xfId="57" applyNumberFormat="1" applyFill="1" applyBorder="1">
      <alignment/>
      <protection/>
    </xf>
    <xf numFmtId="0" fontId="20" fillId="0" borderId="12" xfId="57" applyFill="1" applyBorder="1">
      <alignment/>
      <protection/>
    </xf>
    <xf numFmtId="0" fontId="20" fillId="0" borderId="14" xfId="57" applyFill="1" applyBorder="1">
      <alignment/>
      <protection/>
    </xf>
    <xf numFmtId="0" fontId="20" fillId="0" borderId="51" xfId="57" applyFill="1" applyBorder="1">
      <alignment/>
      <protection/>
    </xf>
    <xf numFmtId="0" fontId="20" fillId="0" borderId="43" xfId="57" applyFont="1" applyFill="1" applyBorder="1" applyAlignment="1">
      <alignment horizontal="justify"/>
      <protection/>
    </xf>
    <xf numFmtId="0" fontId="20" fillId="0" borderId="52" xfId="57" applyFill="1" applyBorder="1">
      <alignment/>
      <protection/>
    </xf>
    <xf numFmtId="0" fontId="20" fillId="0" borderId="53" xfId="57" applyFill="1" applyBorder="1">
      <alignment/>
      <protection/>
    </xf>
    <xf numFmtId="0" fontId="20" fillId="0" borderId="54" xfId="57" applyFill="1" applyBorder="1">
      <alignment/>
      <protection/>
    </xf>
    <xf numFmtId="3" fontId="21" fillId="0" borderId="45" xfId="57" applyNumberFormat="1" applyFont="1" applyBorder="1">
      <alignment/>
      <protection/>
    </xf>
    <xf numFmtId="3" fontId="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0" fillId="0" borderId="0" xfId="59">
      <alignment/>
      <protection/>
    </xf>
    <xf numFmtId="0" fontId="23" fillId="0" borderId="0" xfId="59" applyFont="1" applyAlignment="1">
      <alignment horizontal="center"/>
      <protection/>
    </xf>
    <xf numFmtId="0" fontId="20" fillId="0" borderId="0" xfId="59" applyBorder="1">
      <alignment/>
      <protection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20" fillId="0" borderId="0" xfId="58">
      <alignment/>
      <protection/>
    </xf>
    <xf numFmtId="0" fontId="21" fillId="0" borderId="0" xfId="58" applyFont="1" applyAlignment="1">
      <alignment/>
      <protection/>
    </xf>
    <xf numFmtId="0" fontId="20" fillId="0" borderId="0" xfId="58" applyAlignment="1">
      <alignment/>
      <protection/>
    </xf>
    <xf numFmtId="0" fontId="21" fillId="0" borderId="55" xfId="58" applyFont="1" applyBorder="1">
      <alignment/>
      <protection/>
    </xf>
    <xf numFmtId="0" fontId="20" fillId="0" borderId="56" xfId="58" applyBorder="1">
      <alignment/>
      <protection/>
    </xf>
    <xf numFmtId="0" fontId="21" fillId="0" borderId="37" xfId="58" applyFont="1" applyBorder="1" applyAlignment="1">
      <alignment horizontal="right"/>
      <protection/>
    </xf>
    <xf numFmtId="0" fontId="20" fillId="0" borderId="40" xfId="58" applyBorder="1">
      <alignment/>
      <protection/>
    </xf>
    <xf numFmtId="0" fontId="20" fillId="0" borderId="42" xfId="58" applyBorder="1">
      <alignment/>
      <protection/>
    </xf>
    <xf numFmtId="0" fontId="20" fillId="0" borderId="44" xfId="58" applyBorder="1">
      <alignment/>
      <protection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3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3" fontId="8" fillId="0" borderId="0" xfId="55" applyNumberFormat="1" applyFont="1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>
      <alignment/>
      <protection/>
    </xf>
    <xf numFmtId="0" fontId="9" fillId="0" borderId="0" xfId="55" applyFont="1">
      <alignment/>
      <protection/>
    </xf>
    <xf numFmtId="3" fontId="9" fillId="0" borderId="0" xfId="55" applyNumberFormat="1" applyFont="1">
      <alignment/>
      <protection/>
    </xf>
    <xf numFmtId="0" fontId="1" fillId="0" borderId="3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21" fillId="0" borderId="37" xfId="58" applyFont="1" applyBorder="1">
      <alignment/>
      <protection/>
    </xf>
    <xf numFmtId="0" fontId="21" fillId="0" borderId="56" xfId="58" applyFont="1" applyBorder="1">
      <alignment/>
      <protection/>
    </xf>
    <xf numFmtId="0" fontId="20" fillId="0" borderId="38" xfId="58" applyBorder="1">
      <alignment/>
      <protection/>
    </xf>
    <xf numFmtId="0" fontId="20" fillId="0" borderId="39" xfId="58" applyBorder="1">
      <alignment/>
      <protection/>
    </xf>
    <xf numFmtId="0" fontId="20" fillId="0" borderId="57" xfId="58" applyBorder="1">
      <alignment/>
      <protection/>
    </xf>
    <xf numFmtId="0" fontId="20" fillId="0" borderId="41" xfId="58" applyBorder="1">
      <alignment/>
      <protection/>
    </xf>
    <xf numFmtId="0" fontId="20" fillId="0" borderId="17" xfId="58" applyBorder="1">
      <alignment/>
      <protection/>
    </xf>
    <xf numFmtId="0" fontId="20" fillId="0" borderId="43" xfId="58" applyBorder="1">
      <alignment/>
      <protection/>
    </xf>
    <xf numFmtId="0" fontId="20" fillId="0" borderId="58" xfId="58" applyBorder="1">
      <alignment/>
      <protection/>
    </xf>
    <xf numFmtId="0" fontId="20" fillId="0" borderId="59" xfId="58" applyBorder="1">
      <alignment/>
      <protection/>
    </xf>
    <xf numFmtId="0" fontId="20" fillId="0" borderId="0" xfId="58" applyAlignment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Alignment="1">
      <alignment horizontal="right"/>
    </xf>
    <xf numFmtId="0" fontId="21" fillId="0" borderId="37" xfId="57" applyFont="1" applyBorder="1" applyAlignment="1">
      <alignment horizontal="center"/>
      <protection/>
    </xf>
    <xf numFmtId="0" fontId="1" fillId="0" borderId="3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0" fillId="0" borderId="55" xfId="58" applyBorder="1" applyAlignment="1">
      <alignment horizontal="center"/>
      <protection/>
    </xf>
    <xf numFmtId="0" fontId="20" fillId="0" borderId="56" xfId="58" applyBorder="1" applyAlignment="1">
      <alignment horizontal="center"/>
      <protection/>
    </xf>
    <xf numFmtId="0" fontId="20" fillId="0" borderId="38" xfId="58" applyBorder="1" applyAlignment="1">
      <alignment horizontal="center"/>
      <protection/>
    </xf>
    <xf numFmtId="0" fontId="20" fillId="0" borderId="0" xfId="59" applyBorder="1" applyAlignment="1">
      <alignment/>
      <protection/>
    </xf>
    <xf numFmtId="0" fontId="21" fillId="0" borderId="61" xfId="59" applyFont="1" applyBorder="1" applyAlignment="1">
      <alignment/>
      <protection/>
    </xf>
    <xf numFmtId="0" fontId="21" fillId="0" borderId="46" xfId="59" applyFont="1" applyBorder="1" applyAlignment="1">
      <alignment/>
      <protection/>
    </xf>
    <xf numFmtId="0" fontId="21" fillId="0" borderId="47" xfId="59" applyFont="1" applyBorder="1" applyAlignment="1">
      <alignment/>
      <protection/>
    </xf>
    <xf numFmtId="0" fontId="20" fillId="0" borderId="62" xfId="59" applyBorder="1" applyAlignment="1">
      <alignment/>
      <protection/>
    </xf>
    <xf numFmtId="0" fontId="20" fillId="0" borderId="63" xfId="59" applyBorder="1" applyAlignment="1">
      <alignment/>
      <protection/>
    </xf>
    <xf numFmtId="0" fontId="20" fillId="0" borderId="64" xfId="59" applyBorder="1" applyAlignment="1">
      <alignment/>
      <protection/>
    </xf>
    <xf numFmtId="0" fontId="21" fillId="0" borderId="0" xfId="59" applyFont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0" fillId="0" borderId="65" xfId="58" applyBorder="1" applyAlignment="1">
      <alignment/>
      <protection/>
    </xf>
    <xf numFmtId="0" fontId="20" fillId="0" borderId="14" xfId="58" applyBorder="1" applyAlignment="1">
      <alignment/>
      <protection/>
    </xf>
    <xf numFmtId="0" fontId="20" fillId="0" borderId="51" xfId="58" applyBorder="1" applyAlignment="1">
      <alignment/>
      <protection/>
    </xf>
    <xf numFmtId="0" fontId="20" fillId="0" borderId="66" xfId="58" applyBorder="1" applyAlignment="1">
      <alignment/>
      <protection/>
    </xf>
    <xf numFmtId="0" fontId="20" fillId="0" borderId="53" xfId="58" applyBorder="1" applyAlignment="1">
      <alignment/>
      <protection/>
    </xf>
    <xf numFmtId="0" fontId="20" fillId="0" borderId="54" xfId="58" applyBorder="1" applyAlignment="1">
      <alignment/>
      <protection/>
    </xf>
    <xf numFmtId="0" fontId="20" fillId="0" borderId="0" xfId="58" applyFont="1" applyAlignment="1">
      <alignment/>
      <protection/>
    </xf>
    <xf numFmtId="0" fontId="20" fillId="0" borderId="67" xfId="58" applyBorder="1" applyAlignment="1">
      <alignment/>
      <protection/>
    </xf>
    <xf numFmtId="0" fontId="20" fillId="0" borderId="68" xfId="58" applyBorder="1" applyAlignment="1">
      <alignment/>
      <protection/>
    </xf>
    <xf numFmtId="0" fontId="20" fillId="0" borderId="69" xfId="58" applyBorder="1" applyAlignment="1">
      <alignment/>
      <protection/>
    </xf>
    <xf numFmtId="0" fontId="13" fillId="0" borderId="0" xfId="55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Normál 3 2" xfId="58"/>
    <cellStyle name="Normál 4" xfId="59"/>
    <cellStyle name="Normál 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view="pageLayout" workbookViewId="0" topLeftCell="A1">
      <selection activeCell="D16" sqref="D16"/>
    </sheetView>
  </sheetViews>
  <sheetFormatPr defaultColWidth="9.00390625" defaultRowHeight="12.75"/>
  <cols>
    <col min="1" max="4" width="9.125" style="159" customWidth="1"/>
    <col min="5" max="5" width="15.375" style="159" customWidth="1"/>
    <col min="6" max="6" width="12.875" style="159" customWidth="1"/>
    <col min="7" max="7" width="11.75390625" style="159" customWidth="1"/>
    <col min="8" max="16384" width="9.125" style="159" customWidth="1"/>
  </cols>
  <sheetData>
    <row r="1" ht="15.75">
      <c r="G1" s="160" t="s">
        <v>195</v>
      </c>
    </row>
    <row r="3" ht="13.5" thickBot="1"/>
    <row r="4" spans="1:7" ht="13.5" thickBot="1">
      <c r="A4" s="238" t="s">
        <v>196</v>
      </c>
      <c r="B4" s="239"/>
      <c r="C4" s="239"/>
      <c r="D4" s="239"/>
      <c r="E4" s="239"/>
      <c r="F4" s="239"/>
      <c r="G4" s="240"/>
    </row>
    <row r="5" spans="1:7" ht="12.75">
      <c r="A5" s="241"/>
      <c r="B5" s="242"/>
      <c r="C5" s="242"/>
      <c r="D5" s="242"/>
      <c r="E5" s="242"/>
      <c r="F5" s="242"/>
      <c r="G5" s="243"/>
    </row>
    <row r="7" spans="1:7" ht="12.75">
      <c r="A7" s="244"/>
      <c r="B7" s="244"/>
      <c r="C7" s="244"/>
      <c r="D7" s="244"/>
      <c r="E7" s="244"/>
      <c r="F7" s="244"/>
      <c r="G7" s="244"/>
    </row>
    <row r="8" spans="1:7" ht="12.75">
      <c r="A8" s="237"/>
      <c r="B8" s="237"/>
      <c r="C8" s="237"/>
      <c r="D8" s="237"/>
      <c r="E8" s="237"/>
      <c r="F8" s="237"/>
      <c r="G8" s="237"/>
    </row>
    <row r="9" spans="1:7" ht="12.75">
      <c r="A9" s="237"/>
      <c r="B9" s="237"/>
      <c r="C9" s="237"/>
      <c r="D9" s="237"/>
      <c r="E9" s="237"/>
      <c r="F9" s="237"/>
      <c r="G9" s="237"/>
    </row>
    <row r="10" spans="1:7" ht="12.75">
      <c r="A10" s="237"/>
      <c r="B10" s="237"/>
      <c r="C10" s="237"/>
      <c r="D10" s="237"/>
      <c r="E10" s="237"/>
      <c r="F10" s="237"/>
      <c r="G10" s="237"/>
    </row>
    <row r="11" spans="1:7" ht="12.75">
      <c r="A11" s="161"/>
      <c r="B11" s="161"/>
      <c r="C11" s="161"/>
      <c r="D11" s="161"/>
      <c r="E11" s="161"/>
      <c r="F11" s="161"/>
      <c r="G11" s="161"/>
    </row>
    <row r="12" spans="1:7" ht="12.75">
      <c r="A12" s="161"/>
      <c r="B12" s="161"/>
      <c r="C12" s="161"/>
      <c r="D12" s="161"/>
      <c r="E12" s="161"/>
      <c r="F12" s="161"/>
      <c r="G12" s="161"/>
    </row>
  </sheetData>
  <sheetProtection/>
  <mergeCells count="6">
    <mergeCell ref="A9:G9"/>
    <mergeCell ref="A10:G10"/>
    <mergeCell ref="A4:G4"/>
    <mergeCell ref="A5:G5"/>
    <mergeCell ref="A7:G7"/>
    <mergeCell ref="A8:G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K25"/>
  <sheetViews>
    <sheetView view="pageLayout" workbookViewId="0" topLeftCell="A7">
      <selection activeCell="J10" sqref="J10"/>
    </sheetView>
  </sheetViews>
  <sheetFormatPr defaultColWidth="9.00390625" defaultRowHeight="12.75"/>
  <cols>
    <col min="1" max="1" width="46.125" style="124" customWidth="1"/>
    <col min="2" max="2" width="13.875" style="124" customWidth="1"/>
    <col min="3" max="6" width="9.125" style="124" customWidth="1"/>
    <col min="7" max="7" width="16.875" style="124" customWidth="1"/>
    <col min="8" max="8" width="10.00390625" style="124" customWidth="1"/>
    <col min="9" max="16384" width="9.125" style="124" customWidth="1"/>
  </cols>
  <sheetData>
    <row r="3" spans="1:11" ht="12.75">
      <c r="A3" s="123" t="s">
        <v>143</v>
      </c>
      <c r="K3" s="125"/>
    </row>
    <row r="4" spans="1:11" ht="12.75">
      <c r="A4" s="123"/>
      <c r="B4" s="124" t="s">
        <v>144</v>
      </c>
      <c r="K4" s="125"/>
    </row>
    <row r="5" ht="13.5" thickBot="1"/>
    <row r="6" spans="1:7" ht="13.5" thickBot="1">
      <c r="A6" s="126" t="s">
        <v>145</v>
      </c>
      <c r="B6" s="127">
        <v>2013</v>
      </c>
      <c r="C6" s="127">
        <v>2014</v>
      </c>
      <c r="D6" s="127">
        <v>2015</v>
      </c>
      <c r="E6" s="127">
        <v>2016</v>
      </c>
      <c r="F6" s="127">
        <v>2017</v>
      </c>
      <c r="G6" s="231" t="s">
        <v>247</v>
      </c>
    </row>
    <row r="7" spans="1:7" ht="21" customHeight="1">
      <c r="A7" s="128" t="s">
        <v>146</v>
      </c>
      <c r="B7" s="129">
        <v>1400</v>
      </c>
      <c r="C7" s="129">
        <v>1500</v>
      </c>
      <c r="D7" s="129">
        <v>1550</v>
      </c>
      <c r="E7" s="129">
        <v>1570</v>
      </c>
      <c r="F7" s="129">
        <v>1600</v>
      </c>
      <c r="G7" s="129">
        <v>856</v>
      </c>
    </row>
    <row r="8" spans="1:7" ht="39" customHeight="1">
      <c r="A8" s="130" t="s">
        <v>147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</row>
    <row r="9" spans="1:7" ht="12.75">
      <c r="A9" s="130" t="s">
        <v>148</v>
      </c>
      <c r="B9" s="131">
        <v>180</v>
      </c>
      <c r="C9" s="131">
        <v>180</v>
      </c>
      <c r="D9" s="131">
        <v>200</v>
      </c>
      <c r="E9" s="131">
        <v>200</v>
      </c>
      <c r="F9" s="131">
        <v>200</v>
      </c>
      <c r="G9" s="131">
        <v>219</v>
      </c>
    </row>
    <row r="10" spans="1:7" ht="38.25">
      <c r="A10" s="130" t="s">
        <v>149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</row>
    <row r="11" spans="1:7" ht="12.75">
      <c r="A11" s="130" t="s">
        <v>150</v>
      </c>
      <c r="B11" s="131">
        <v>190</v>
      </c>
      <c r="C11" s="131">
        <v>200</v>
      </c>
      <c r="D11" s="131">
        <v>210</v>
      </c>
      <c r="E11" s="131">
        <v>200</v>
      </c>
      <c r="F11" s="131">
        <v>200</v>
      </c>
      <c r="G11" s="131">
        <v>172</v>
      </c>
    </row>
    <row r="12" spans="1:7" ht="13.5" thickBot="1">
      <c r="A12" s="132" t="s">
        <v>151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</row>
    <row r="13" spans="1:7" ht="13.5" thickBot="1">
      <c r="A13" s="126" t="s">
        <v>11</v>
      </c>
      <c r="B13" s="134">
        <f aca="true" t="shared" si="0" ref="B13:G13">SUM(B7:B12)</f>
        <v>1770</v>
      </c>
      <c r="C13" s="134">
        <f t="shared" si="0"/>
        <v>1880</v>
      </c>
      <c r="D13" s="134">
        <f t="shared" si="0"/>
        <v>1960</v>
      </c>
      <c r="E13" s="134">
        <f t="shared" si="0"/>
        <v>1970</v>
      </c>
      <c r="F13" s="134">
        <f t="shared" si="0"/>
        <v>2000</v>
      </c>
      <c r="G13" s="134">
        <f t="shared" si="0"/>
        <v>1247</v>
      </c>
    </row>
    <row r="14" spans="1:2" ht="12.75">
      <c r="A14" s="135"/>
      <c r="B14" s="136"/>
    </row>
    <row r="15" ht="13.5" thickBot="1"/>
    <row r="16" spans="1:7" ht="13.5" thickBot="1">
      <c r="A16" s="137" t="s">
        <v>152</v>
      </c>
      <c r="B16" s="138">
        <v>2013</v>
      </c>
      <c r="C16" s="139">
        <v>2014</v>
      </c>
      <c r="D16" s="139">
        <v>2015</v>
      </c>
      <c r="E16" s="139">
        <v>2016</v>
      </c>
      <c r="F16" s="140">
        <v>2017</v>
      </c>
      <c r="G16" s="231" t="s">
        <v>247</v>
      </c>
    </row>
    <row r="17" spans="1:7" ht="12.75">
      <c r="A17" s="141"/>
      <c r="B17" s="142"/>
      <c r="C17" s="143"/>
      <c r="D17" s="143"/>
      <c r="E17" s="143"/>
      <c r="F17" s="144"/>
      <c r="G17" s="144"/>
    </row>
    <row r="18" spans="1:7" ht="12.75">
      <c r="A18" s="145" t="s">
        <v>159</v>
      </c>
      <c r="B18" s="146">
        <v>0</v>
      </c>
      <c r="C18" s="147">
        <v>0</v>
      </c>
      <c r="D18" s="147">
        <v>0</v>
      </c>
      <c r="E18" s="147">
        <v>0</v>
      </c>
      <c r="F18" s="148">
        <v>0</v>
      </c>
      <c r="G18" s="148">
        <v>0</v>
      </c>
    </row>
    <row r="19" spans="1:7" ht="12.75">
      <c r="A19" s="145" t="s">
        <v>153</v>
      </c>
      <c r="B19" s="149">
        <v>0</v>
      </c>
      <c r="C19" s="150">
        <v>0</v>
      </c>
      <c r="D19" s="150">
        <v>0</v>
      </c>
      <c r="E19" s="150">
        <v>0</v>
      </c>
      <c r="F19" s="151">
        <v>0</v>
      </c>
      <c r="G19" s="151">
        <v>0</v>
      </c>
    </row>
    <row r="20" spans="1:7" ht="12.75">
      <c r="A20" s="145" t="s">
        <v>154</v>
      </c>
      <c r="B20" s="149">
        <v>0</v>
      </c>
      <c r="C20" s="150">
        <v>0</v>
      </c>
      <c r="D20" s="150">
        <v>0</v>
      </c>
      <c r="E20" s="150">
        <v>0</v>
      </c>
      <c r="F20" s="151">
        <v>0</v>
      </c>
      <c r="G20" s="151">
        <v>0</v>
      </c>
    </row>
    <row r="21" spans="1:7" ht="14.25" customHeight="1">
      <c r="A21" s="145" t="s">
        <v>155</v>
      </c>
      <c r="B21" s="149">
        <v>0</v>
      </c>
      <c r="C21" s="150">
        <v>0</v>
      </c>
      <c r="D21" s="150">
        <v>0</v>
      </c>
      <c r="E21" s="150">
        <v>0</v>
      </c>
      <c r="F21" s="151">
        <v>0</v>
      </c>
      <c r="G21" s="151">
        <v>0</v>
      </c>
    </row>
    <row r="22" spans="1:7" ht="25.5">
      <c r="A22" s="145" t="s">
        <v>156</v>
      </c>
      <c r="B22" s="149">
        <v>0</v>
      </c>
      <c r="C22" s="150">
        <v>0</v>
      </c>
      <c r="D22" s="150">
        <v>0</v>
      </c>
      <c r="E22" s="150">
        <v>0</v>
      </c>
      <c r="F22" s="151">
        <v>0</v>
      </c>
      <c r="G22" s="151">
        <v>0</v>
      </c>
    </row>
    <row r="23" spans="1:7" ht="38.25">
      <c r="A23" s="145" t="s">
        <v>157</v>
      </c>
      <c r="B23" s="149">
        <v>0</v>
      </c>
      <c r="C23" s="150">
        <v>0</v>
      </c>
      <c r="D23" s="150">
        <v>0</v>
      </c>
      <c r="E23" s="150">
        <v>0</v>
      </c>
      <c r="F23" s="151">
        <v>0</v>
      </c>
      <c r="G23" s="151">
        <v>0</v>
      </c>
    </row>
    <row r="24" spans="1:7" ht="44.25" customHeight="1" thickBot="1">
      <c r="A24" s="152" t="s">
        <v>158</v>
      </c>
      <c r="B24" s="153">
        <v>0</v>
      </c>
      <c r="C24" s="154">
        <v>0</v>
      </c>
      <c r="D24" s="154">
        <v>0</v>
      </c>
      <c r="E24" s="154">
        <v>0</v>
      </c>
      <c r="F24" s="155">
        <v>0</v>
      </c>
      <c r="G24" s="155">
        <v>0</v>
      </c>
    </row>
    <row r="25" spans="1:7" ht="13.5" thickBot="1">
      <c r="A25" s="126" t="s">
        <v>11</v>
      </c>
      <c r="B25" s="156">
        <f aca="true" t="shared" si="1" ref="B25:G25">SUM(B18:B24)</f>
        <v>0</v>
      </c>
      <c r="C25" s="156">
        <f t="shared" si="1"/>
        <v>0</v>
      </c>
      <c r="D25" s="156">
        <f t="shared" si="1"/>
        <v>0</v>
      </c>
      <c r="E25" s="156">
        <f t="shared" si="1"/>
        <v>0</v>
      </c>
      <c r="F25" s="156">
        <f t="shared" si="1"/>
        <v>0</v>
      </c>
      <c r="G25" s="156">
        <f t="shared" si="1"/>
        <v>0</v>
      </c>
    </row>
  </sheetData>
  <sheetProtection/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&amp;C11.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workbookViewId="0" topLeftCell="A1">
      <selection activeCell="G12" sqref="G12"/>
    </sheetView>
  </sheetViews>
  <sheetFormatPr defaultColWidth="9.00390625" defaultRowHeight="19.5" customHeight="1"/>
  <cols>
    <col min="6" max="6" width="13.125" style="0" customWidth="1"/>
    <col min="7" max="7" width="12.875" style="0" customWidth="1"/>
    <col min="8" max="8" width="14.125" style="0" customWidth="1"/>
    <col min="9" max="9" width="13.25390625" style="0" customWidth="1"/>
    <col min="10" max="10" width="9.75390625" style="0" customWidth="1"/>
  </cols>
  <sheetData>
    <row r="1" spans="1:10" ht="19.5" customHeight="1">
      <c r="A1" s="252" t="s">
        <v>180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9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9" ht="19.5" customHeight="1">
      <c r="A3" s="9"/>
      <c r="B3" s="9"/>
      <c r="C3" s="9"/>
      <c r="D3" s="9"/>
      <c r="E3" s="9"/>
      <c r="F3" s="9"/>
      <c r="G3" s="9"/>
      <c r="H3" s="9" t="s">
        <v>86</v>
      </c>
      <c r="I3" s="9"/>
    </row>
    <row r="4" spans="1:10" ht="19.5" customHeight="1">
      <c r="A4" s="9"/>
      <c r="B4" s="9"/>
      <c r="C4" s="9"/>
      <c r="D4" s="9"/>
      <c r="E4" s="9"/>
      <c r="F4" s="9"/>
      <c r="G4" s="76" t="s">
        <v>94</v>
      </c>
      <c r="H4" s="76" t="s">
        <v>236</v>
      </c>
      <c r="I4" s="76" t="s">
        <v>258</v>
      </c>
      <c r="J4" s="29"/>
    </row>
    <row r="5" spans="1:10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9.5" customHeight="1">
      <c r="A6" s="10"/>
      <c r="B6" s="10"/>
      <c r="C6" s="10"/>
      <c r="D6" s="10"/>
      <c r="E6" s="10"/>
      <c r="F6" s="10"/>
      <c r="G6" s="77"/>
      <c r="H6" s="10"/>
      <c r="I6" s="10"/>
      <c r="J6" s="10"/>
    </row>
    <row r="7" spans="1:10" ht="19.5" customHeight="1">
      <c r="A7" s="11" t="s">
        <v>140</v>
      </c>
      <c r="B7" s="10"/>
      <c r="C7" s="10"/>
      <c r="D7" s="10"/>
      <c r="E7" s="11"/>
      <c r="F7" s="10"/>
      <c r="G7" s="77">
        <v>1726</v>
      </c>
      <c r="H7" s="77">
        <v>1726</v>
      </c>
      <c r="I7" s="77">
        <v>11000</v>
      </c>
      <c r="J7" s="158"/>
    </row>
    <row r="8" spans="1:10" ht="19.5" customHeight="1">
      <c r="A8" s="11"/>
      <c r="B8" s="10"/>
      <c r="C8" s="10"/>
      <c r="D8" s="10"/>
      <c r="E8" s="11"/>
      <c r="F8" s="10"/>
      <c r="G8" s="77"/>
      <c r="H8" s="10"/>
      <c r="I8" s="10"/>
      <c r="J8" s="158"/>
    </row>
    <row r="9" spans="1:10" ht="19.5" customHeight="1">
      <c r="A9" s="114" t="s">
        <v>141</v>
      </c>
      <c r="B9" s="111"/>
      <c r="C9" s="111"/>
      <c r="D9" s="111"/>
      <c r="E9" s="111"/>
      <c r="F9" s="111"/>
      <c r="G9" s="112">
        <v>2200</v>
      </c>
      <c r="H9" s="112">
        <v>2200</v>
      </c>
      <c r="I9" s="112">
        <v>1826</v>
      </c>
      <c r="J9" s="158"/>
    </row>
    <row r="10" spans="1:10" ht="19.5" customHeight="1">
      <c r="A10" s="10"/>
      <c r="B10" s="11"/>
      <c r="C10" s="10"/>
      <c r="D10" s="10"/>
      <c r="E10" s="10"/>
      <c r="F10" s="10"/>
      <c r="G10" s="77"/>
      <c r="H10" s="10"/>
      <c r="I10" s="10"/>
      <c r="J10" s="10"/>
    </row>
    <row r="11" spans="1:10" ht="19.5" customHeight="1">
      <c r="A11" s="10"/>
      <c r="B11" s="11"/>
      <c r="C11" s="10"/>
      <c r="D11" s="10"/>
      <c r="E11" s="10"/>
      <c r="F11" s="10"/>
      <c r="G11" s="77"/>
      <c r="H11" s="10"/>
      <c r="I11" s="10"/>
      <c r="J11" s="10"/>
    </row>
    <row r="12" spans="1:10" ht="19.5" customHeight="1">
      <c r="A12" s="11" t="s">
        <v>44</v>
      </c>
      <c r="B12" s="10"/>
      <c r="C12" s="10"/>
      <c r="D12" s="10"/>
      <c r="E12" s="10"/>
      <c r="F12" s="10"/>
      <c r="G12" s="113">
        <f>SUM(G7:G11)</f>
        <v>3926</v>
      </c>
      <c r="H12" s="113">
        <f>SUM(H7:H11)</f>
        <v>3926</v>
      </c>
      <c r="I12" s="113">
        <f>SUM(I7:I11)</f>
        <v>12826</v>
      </c>
      <c r="J12" s="11"/>
    </row>
    <row r="13" spans="1:10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sheetProtection/>
  <mergeCells count="1">
    <mergeCell ref="A1:J1"/>
  </mergeCells>
  <printOptions/>
  <pageMargins left="0.22" right="0.13" top="1" bottom="1" header="0.5" footer="0.5"/>
  <pageSetup horizontalDpi="300" verticalDpi="300" orientation="portrait" paperSize="9" r:id="rId1"/>
  <headerFooter alignWithMargins="0">
    <oddHeader>&amp;C13.sz. 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3"/>
  <sheetViews>
    <sheetView workbookViewId="0" topLeftCell="E37">
      <selection activeCell="L41" sqref="L41"/>
    </sheetView>
  </sheetViews>
  <sheetFormatPr defaultColWidth="9.00390625" defaultRowHeight="19.5" customHeight="1"/>
  <cols>
    <col min="1" max="1" width="53.625" style="51" customWidth="1"/>
    <col min="2" max="2" width="7.875" style="51" customWidth="1"/>
    <col min="3" max="4" width="9.75390625" style="51" customWidth="1"/>
    <col min="5" max="6" width="10.125" style="51" customWidth="1"/>
    <col min="7" max="7" width="8.625" style="51" customWidth="1"/>
    <col min="8" max="8" width="7.875" style="51" customWidth="1"/>
    <col min="9" max="9" width="4.625" style="51" customWidth="1"/>
    <col min="10" max="10" width="7.75390625" style="51" customWidth="1"/>
    <col min="11" max="11" width="7.375" style="51" customWidth="1"/>
    <col min="12" max="12" width="9.25390625" style="51" customWidth="1"/>
    <col min="13" max="13" width="8.375" style="51" customWidth="1"/>
    <col min="14" max="14" width="9.75390625" style="51" customWidth="1"/>
    <col min="15" max="15" width="8.75390625" style="51" customWidth="1"/>
    <col min="16" max="16" width="7.75390625" style="51" customWidth="1"/>
    <col min="17" max="17" width="7.125" style="51" customWidth="1"/>
    <col min="18" max="18" width="6.625" style="51" customWidth="1"/>
    <col min="19" max="72" width="9.125" style="51" customWidth="1"/>
    <col min="73" max="16384" width="9.125" style="6" customWidth="1"/>
  </cols>
  <sheetData>
    <row r="1" spans="1:18" ht="28.5" customHeight="1">
      <c r="A1" s="254" t="s">
        <v>249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ht="12" customHeight="1" thickBot="1"/>
    <row r="3" spans="1:18" ht="21" customHeight="1" thickBot="1" thickTop="1">
      <c r="A3" s="79" t="s">
        <v>18</v>
      </c>
      <c r="B3" s="52"/>
      <c r="C3" s="53"/>
      <c r="D3" s="54" t="s">
        <v>9</v>
      </c>
      <c r="E3" s="54"/>
      <c r="F3" s="54"/>
      <c r="G3" s="53"/>
      <c r="H3" s="53"/>
      <c r="I3" s="55"/>
      <c r="J3" s="52"/>
      <c r="K3" s="53"/>
      <c r="L3" s="53"/>
      <c r="M3" s="54" t="s">
        <v>10</v>
      </c>
      <c r="N3" s="53"/>
      <c r="O3" s="53"/>
      <c r="P3" s="53"/>
      <c r="Q3" s="85"/>
      <c r="R3" s="86" t="s">
        <v>13</v>
      </c>
    </row>
    <row r="4" spans="1:18" ht="31.5" customHeight="1" thickBot="1" thickTop="1">
      <c r="A4" s="56"/>
      <c r="B4" s="57" t="s">
        <v>14</v>
      </c>
      <c r="C4" s="57" t="s">
        <v>12</v>
      </c>
      <c r="D4" s="87" t="s">
        <v>65</v>
      </c>
      <c r="E4" s="58" t="s">
        <v>66</v>
      </c>
      <c r="F4" s="58" t="s">
        <v>67</v>
      </c>
      <c r="G4" s="88" t="s">
        <v>68</v>
      </c>
      <c r="H4" s="89" t="s">
        <v>73</v>
      </c>
      <c r="I4" s="59"/>
      <c r="J4" s="57" t="s">
        <v>14</v>
      </c>
      <c r="K4" s="57" t="s">
        <v>15</v>
      </c>
      <c r="L4" s="57" t="s">
        <v>16</v>
      </c>
      <c r="M4" s="57" t="s">
        <v>17</v>
      </c>
      <c r="N4" s="60" t="s">
        <v>69</v>
      </c>
      <c r="O4" s="60" t="s">
        <v>70</v>
      </c>
      <c r="P4" s="58" t="s">
        <v>71</v>
      </c>
      <c r="Q4" s="90" t="s">
        <v>72</v>
      </c>
      <c r="R4" s="56"/>
    </row>
    <row r="5" ht="19.5" customHeight="1" thickBot="1" thickTop="1"/>
    <row r="6" spans="1:18" ht="19.5" customHeight="1" thickBot="1" thickTop="1">
      <c r="A6" s="61" t="s">
        <v>193</v>
      </c>
      <c r="B6" s="62">
        <f aca="true" t="shared" si="0" ref="B6:B46">SUM(C6:H6)</f>
        <v>0</v>
      </c>
      <c r="C6" s="63"/>
      <c r="D6" s="64"/>
      <c r="E6" s="64"/>
      <c r="F6" s="64"/>
      <c r="G6" s="64"/>
      <c r="H6" s="64"/>
      <c r="J6" s="62">
        <f aca="true" t="shared" si="1" ref="J6:J46">SUM(K6:Q6)</f>
        <v>0</v>
      </c>
      <c r="K6" s="63"/>
      <c r="L6" s="64"/>
      <c r="M6" s="64"/>
      <c r="N6" s="64"/>
      <c r="O6" s="64"/>
      <c r="P6" s="64"/>
      <c r="Q6" s="64"/>
      <c r="R6" s="64"/>
    </row>
    <row r="7" spans="1:18" ht="19.5" customHeight="1" thickBot="1" thickTop="1">
      <c r="A7" s="61" t="s">
        <v>243</v>
      </c>
      <c r="B7" s="62">
        <f t="shared" si="0"/>
        <v>0</v>
      </c>
      <c r="C7" s="63"/>
      <c r="D7" s="64"/>
      <c r="E7" s="64"/>
      <c r="F7" s="64"/>
      <c r="G7" s="64"/>
      <c r="H7" s="64"/>
      <c r="J7" s="62">
        <f t="shared" si="1"/>
        <v>0</v>
      </c>
      <c r="K7" s="63"/>
      <c r="L7" s="64"/>
      <c r="M7" s="64"/>
      <c r="N7" s="64"/>
      <c r="O7" s="64"/>
      <c r="P7" s="64"/>
      <c r="Q7" s="64"/>
      <c r="R7" s="64"/>
    </row>
    <row r="8" spans="1:18" ht="19.5" customHeight="1" thickBot="1" thickTop="1">
      <c r="A8" s="61" t="s">
        <v>244</v>
      </c>
      <c r="B8" s="62">
        <f t="shared" si="0"/>
        <v>0</v>
      </c>
      <c r="C8" s="63"/>
      <c r="D8" s="64"/>
      <c r="E8" s="64"/>
      <c r="F8" s="64"/>
      <c r="G8" s="64"/>
      <c r="H8" s="64"/>
      <c r="J8" s="62">
        <f t="shared" si="1"/>
        <v>0</v>
      </c>
      <c r="K8" s="63"/>
      <c r="L8" s="64"/>
      <c r="M8" s="64"/>
      <c r="N8" s="64"/>
      <c r="O8" s="64"/>
      <c r="P8" s="64"/>
      <c r="Q8" s="64"/>
      <c r="R8" s="64"/>
    </row>
    <row r="9" spans="1:18" ht="18" customHeight="1" thickBot="1" thickTop="1">
      <c r="A9" s="61" t="s">
        <v>98</v>
      </c>
      <c r="B9" s="62">
        <f t="shared" si="0"/>
        <v>0</v>
      </c>
      <c r="C9" s="63"/>
      <c r="D9" s="64"/>
      <c r="E9" s="64"/>
      <c r="F9" s="64"/>
      <c r="G9" s="64"/>
      <c r="H9" s="64"/>
      <c r="I9" s="65"/>
      <c r="J9" s="62">
        <f t="shared" si="1"/>
        <v>0</v>
      </c>
      <c r="K9" s="63"/>
      <c r="L9" s="64"/>
      <c r="M9" s="64"/>
      <c r="N9" s="64"/>
      <c r="O9" s="64"/>
      <c r="P9" s="64"/>
      <c r="Q9" s="64"/>
      <c r="R9" s="64">
        <v>1</v>
      </c>
    </row>
    <row r="10" spans="1:18" ht="18" customHeight="1" thickBot="1" thickTop="1">
      <c r="A10" s="91" t="s">
        <v>100</v>
      </c>
      <c r="B10" s="62">
        <f t="shared" si="0"/>
        <v>0</v>
      </c>
      <c r="C10" s="63"/>
      <c r="D10" s="64"/>
      <c r="E10" s="64"/>
      <c r="F10" s="64"/>
      <c r="G10" s="64"/>
      <c r="H10" s="64"/>
      <c r="I10" s="65"/>
      <c r="J10" s="62">
        <f t="shared" si="1"/>
        <v>0</v>
      </c>
      <c r="K10" s="63"/>
      <c r="L10" s="64"/>
      <c r="M10" s="64"/>
      <c r="N10" s="64"/>
      <c r="O10" s="64"/>
      <c r="P10" s="64"/>
      <c r="Q10" s="64"/>
      <c r="R10" s="64"/>
    </row>
    <row r="11" spans="1:18" ht="18" customHeight="1" thickBot="1" thickTop="1">
      <c r="A11" s="61" t="s">
        <v>118</v>
      </c>
      <c r="B11" s="66">
        <f t="shared" si="0"/>
        <v>0</v>
      </c>
      <c r="C11" s="63"/>
      <c r="D11" s="64"/>
      <c r="E11" s="64"/>
      <c r="F11" s="64"/>
      <c r="G11" s="64"/>
      <c r="H11" s="64"/>
      <c r="I11" s="65"/>
      <c r="J11" s="62">
        <f t="shared" si="1"/>
        <v>0</v>
      </c>
      <c r="K11" s="63"/>
      <c r="L11" s="64"/>
      <c r="M11" s="64"/>
      <c r="N11" s="64"/>
      <c r="O11" s="64"/>
      <c r="P11" s="64"/>
      <c r="Q11" s="64"/>
      <c r="R11" s="64"/>
    </row>
    <row r="12" spans="1:18" ht="18" customHeight="1" thickBot="1" thickTop="1">
      <c r="A12" s="61" t="s">
        <v>127</v>
      </c>
      <c r="B12" s="66">
        <f t="shared" si="0"/>
        <v>0</v>
      </c>
      <c r="C12" s="63"/>
      <c r="D12" s="64"/>
      <c r="E12" s="64"/>
      <c r="F12" s="64"/>
      <c r="G12" s="64"/>
      <c r="H12" s="64"/>
      <c r="I12" s="65"/>
      <c r="J12" s="62">
        <f t="shared" si="1"/>
        <v>0</v>
      </c>
      <c r="K12" s="63"/>
      <c r="L12" s="64"/>
      <c r="M12" s="64"/>
      <c r="N12" s="64"/>
      <c r="O12" s="64"/>
      <c r="P12" s="64"/>
      <c r="Q12" s="64"/>
      <c r="R12" s="64"/>
    </row>
    <row r="13" spans="1:18" ht="18" customHeight="1" thickBot="1" thickTop="1">
      <c r="A13" s="61" t="s">
        <v>119</v>
      </c>
      <c r="B13" s="66">
        <f t="shared" si="0"/>
        <v>0</v>
      </c>
      <c r="C13" s="63"/>
      <c r="D13" s="64"/>
      <c r="E13" s="64"/>
      <c r="F13" s="64"/>
      <c r="G13" s="64"/>
      <c r="H13" s="64"/>
      <c r="I13" s="65"/>
      <c r="J13" s="62">
        <f t="shared" si="1"/>
        <v>0</v>
      </c>
      <c r="K13" s="63"/>
      <c r="L13" s="64"/>
      <c r="M13" s="64"/>
      <c r="N13" s="64"/>
      <c r="O13" s="64"/>
      <c r="P13" s="64"/>
      <c r="Q13" s="64"/>
      <c r="R13" s="64"/>
    </row>
    <row r="14" spans="1:18" ht="18" customHeight="1" thickBot="1" thickTop="1">
      <c r="A14" s="61" t="s">
        <v>113</v>
      </c>
      <c r="B14" s="66">
        <f t="shared" si="0"/>
        <v>0</v>
      </c>
      <c r="C14" s="63"/>
      <c r="D14" s="64"/>
      <c r="E14" s="64"/>
      <c r="F14" s="64"/>
      <c r="G14" s="64"/>
      <c r="H14" s="64"/>
      <c r="I14" s="65"/>
      <c r="J14" s="62">
        <f t="shared" si="1"/>
        <v>0</v>
      </c>
      <c r="K14" s="63"/>
      <c r="L14" s="64"/>
      <c r="M14" s="64"/>
      <c r="N14" s="64"/>
      <c r="O14" s="64"/>
      <c r="P14" s="64"/>
      <c r="Q14" s="64"/>
      <c r="R14" s="64"/>
    </row>
    <row r="15" spans="1:18" ht="18" customHeight="1" thickBot="1" thickTop="1">
      <c r="A15" s="61" t="s">
        <v>101</v>
      </c>
      <c r="B15" s="66">
        <f t="shared" si="0"/>
        <v>0</v>
      </c>
      <c r="C15" s="63"/>
      <c r="D15" s="64"/>
      <c r="E15" s="64"/>
      <c r="F15" s="64"/>
      <c r="G15" s="64"/>
      <c r="H15" s="64"/>
      <c r="I15" s="65"/>
      <c r="J15" s="62">
        <f t="shared" si="1"/>
        <v>0</v>
      </c>
      <c r="K15" s="63"/>
      <c r="L15" s="64"/>
      <c r="M15" s="64"/>
      <c r="N15" s="64"/>
      <c r="O15" s="64"/>
      <c r="P15" s="64"/>
      <c r="Q15" s="64"/>
      <c r="R15" s="64"/>
    </row>
    <row r="16" spans="1:18" ht="18" customHeight="1" thickBot="1" thickTop="1">
      <c r="A16" s="61" t="s">
        <v>120</v>
      </c>
      <c r="B16" s="66">
        <f t="shared" si="0"/>
        <v>0</v>
      </c>
      <c r="C16" s="63"/>
      <c r="D16" s="64"/>
      <c r="E16" s="64"/>
      <c r="F16" s="64"/>
      <c r="G16" s="64"/>
      <c r="H16" s="64"/>
      <c r="I16" s="65"/>
      <c r="J16" s="62">
        <f t="shared" si="1"/>
        <v>0</v>
      </c>
      <c r="K16" s="63"/>
      <c r="L16" s="64"/>
      <c r="M16" s="64"/>
      <c r="N16" s="64"/>
      <c r="O16" s="64"/>
      <c r="P16" s="64"/>
      <c r="Q16" s="64"/>
      <c r="R16" s="64"/>
    </row>
    <row r="17" spans="1:18" ht="18" customHeight="1" thickBot="1" thickTop="1">
      <c r="A17" s="61" t="s">
        <v>125</v>
      </c>
      <c r="B17" s="66">
        <f t="shared" si="0"/>
        <v>0</v>
      </c>
      <c r="C17" s="63"/>
      <c r="D17" s="64"/>
      <c r="E17" s="64"/>
      <c r="F17" s="64"/>
      <c r="G17" s="64"/>
      <c r="H17" s="64"/>
      <c r="I17" s="65"/>
      <c r="J17" s="62">
        <f t="shared" si="1"/>
        <v>0</v>
      </c>
      <c r="K17" s="63"/>
      <c r="L17" s="64"/>
      <c r="M17" s="64"/>
      <c r="N17" s="64"/>
      <c r="O17" s="64"/>
      <c r="P17" s="64"/>
      <c r="Q17" s="64"/>
      <c r="R17" s="64"/>
    </row>
    <row r="18" spans="1:18" ht="18" customHeight="1" thickBot="1" thickTop="1">
      <c r="A18" s="61" t="s">
        <v>121</v>
      </c>
      <c r="B18" s="66">
        <f t="shared" si="0"/>
        <v>0</v>
      </c>
      <c r="C18" s="63"/>
      <c r="D18" s="64"/>
      <c r="E18" s="64"/>
      <c r="F18" s="64"/>
      <c r="G18" s="64"/>
      <c r="H18" s="64"/>
      <c r="I18" s="65"/>
      <c r="J18" s="62">
        <f t="shared" si="1"/>
        <v>0</v>
      </c>
      <c r="K18" s="63"/>
      <c r="L18" s="64"/>
      <c r="M18" s="64"/>
      <c r="N18" s="67"/>
      <c r="O18" s="64"/>
      <c r="P18" s="64"/>
      <c r="Q18" s="64"/>
      <c r="R18" s="64"/>
    </row>
    <row r="19" spans="1:18" ht="18" customHeight="1" thickBot="1" thickTop="1">
      <c r="A19" s="61" t="s">
        <v>112</v>
      </c>
      <c r="B19" s="66">
        <f t="shared" si="0"/>
        <v>0</v>
      </c>
      <c r="C19" s="63"/>
      <c r="D19" s="64"/>
      <c r="E19" s="64"/>
      <c r="F19" s="64"/>
      <c r="G19" s="64"/>
      <c r="H19" s="64"/>
      <c r="I19" s="65"/>
      <c r="J19" s="62">
        <f t="shared" si="1"/>
        <v>0</v>
      </c>
      <c r="K19" s="63"/>
      <c r="L19" s="64"/>
      <c r="M19" s="64"/>
      <c r="N19" s="64"/>
      <c r="O19" s="64"/>
      <c r="P19" s="64"/>
      <c r="Q19" s="64"/>
      <c r="R19" s="64"/>
    </row>
    <row r="20" spans="1:18" ht="18" customHeight="1" thickBot="1" thickTop="1">
      <c r="A20" s="61" t="s">
        <v>110</v>
      </c>
      <c r="B20" s="66">
        <f t="shared" si="0"/>
        <v>0</v>
      </c>
      <c r="C20" s="63"/>
      <c r="D20" s="64"/>
      <c r="E20" s="64"/>
      <c r="F20" s="64"/>
      <c r="G20" s="64"/>
      <c r="H20" s="64"/>
      <c r="I20" s="65"/>
      <c r="J20" s="62">
        <f t="shared" si="1"/>
        <v>0</v>
      </c>
      <c r="K20" s="63"/>
      <c r="L20" s="64"/>
      <c r="M20" s="64"/>
      <c r="N20" s="64"/>
      <c r="O20" s="64"/>
      <c r="P20" s="64"/>
      <c r="Q20" s="64"/>
      <c r="R20" s="64"/>
    </row>
    <row r="21" spans="1:18" ht="18" customHeight="1" thickBot="1" thickTop="1">
      <c r="A21" s="61" t="s">
        <v>111</v>
      </c>
      <c r="B21" s="66">
        <f t="shared" si="0"/>
        <v>0</v>
      </c>
      <c r="C21" s="63"/>
      <c r="D21" s="64"/>
      <c r="E21" s="64"/>
      <c r="F21" s="64"/>
      <c r="G21" s="64"/>
      <c r="H21" s="64"/>
      <c r="I21" s="65"/>
      <c r="J21" s="62">
        <f t="shared" si="1"/>
        <v>0</v>
      </c>
      <c r="K21" s="63"/>
      <c r="L21" s="64"/>
      <c r="M21" s="64"/>
      <c r="N21" s="64"/>
      <c r="O21" s="64"/>
      <c r="P21" s="64"/>
      <c r="Q21" s="64"/>
      <c r="R21" s="64"/>
    </row>
    <row r="22" spans="1:18" ht="18" customHeight="1" thickBot="1" thickTop="1">
      <c r="A22" s="61" t="s">
        <v>114</v>
      </c>
      <c r="B22" s="66">
        <f t="shared" si="0"/>
        <v>0</v>
      </c>
      <c r="C22" s="63"/>
      <c r="D22" s="64"/>
      <c r="E22" s="64"/>
      <c r="F22" s="64"/>
      <c r="G22" s="64"/>
      <c r="H22" s="64"/>
      <c r="I22" s="65"/>
      <c r="J22" s="62">
        <f t="shared" si="1"/>
        <v>0</v>
      </c>
      <c r="K22" s="63"/>
      <c r="L22" s="64"/>
      <c r="M22" s="64"/>
      <c r="N22" s="64"/>
      <c r="O22" s="64"/>
      <c r="P22" s="64"/>
      <c r="Q22" s="64"/>
      <c r="R22" s="64"/>
    </row>
    <row r="23" spans="1:18" ht="18" customHeight="1" thickBot="1" thickTop="1">
      <c r="A23" s="61" t="s">
        <v>115</v>
      </c>
      <c r="B23" s="66">
        <f t="shared" si="0"/>
        <v>0</v>
      </c>
      <c r="C23" s="63"/>
      <c r="D23" s="64"/>
      <c r="E23" s="64"/>
      <c r="F23" s="64"/>
      <c r="G23" s="64"/>
      <c r="H23" s="64"/>
      <c r="I23" s="65"/>
      <c r="J23" s="62">
        <f t="shared" si="1"/>
        <v>0</v>
      </c>
      <c r="K23" s="63"/>
      <c r="L23" s="64"/>
      <c r="M23" s="64"/>
      <c r="N23" s="64"/>
      <c r="O23" s="64"/>
      <c r="P23" s="64"/>
      <c r="Q23" s="64"/>
      <c r="R23" s="64"/>
    </row>
    <row r="24" spans="1:18" ht="18" customHeight="1" thickBot="1" thickTop="1">
      <c r="A24" s="61" t="s">
        <v>117</v>
      </c>
      <c r="B24" s="66">
        <f t="shared" si="0"/>
        <v>0</v>
      </c>
      <c r="C24" s="63"/>
      <c r="D24" s="64"/>
      <c r="E24" s="64"/>
      <c r="F24" s="64"/>
      <c r="G24" s="64"/>
      <c r="H24" s="64"/>
      <c r="I24" s="65"/>
      <c r="J24" s="62">
        <f t="shared" si="1"/>
        <v>0</v>
      </c>
      <c r="K24" s="63"/>
      <c r="L24" s="64"/>
      <c r="M24" s="64"/>
      <c r="N24" s="64"/>
      <c r="O24" s="64"/>
      <c r="P24" s="64"/>
      <c r="Q24" s="64"/>
      <c r="R24" s="64"/>
    </row>
    <row r="25" spans="1:18" ht="19.5" customHeight="1" thickBot="1" thickTop="1">
      <c r="A25" s="61" t="s">
        <v>99</v>
      </c>
      <c r="B25" s="66">
        <f t="shared" si="0"/>
        <v>0</v>
      </c>
      <c r="C25" s="63"/>
      <c r="D25" s="64"/>
      <c r="E25" s="64"/>
      <c r="F25" s="64"/>
      <c r="G25" s="64"/>
      <c r="H25" s="64"/>
      <c r="I25" s="65"/>
      <c r="J25" s="62">
        <f t="shared" si="1"/>
        <v>0</v>
      </c>
      <c r="K25" s="63"/>
      <c r="L25" s="64"/>
      <c r="M25" s="64"/>
      <c r="N25" s="64"/>
      <c r="O25" s="64"/>
      <c r="P25" s="64"/>
      <c r="Q25" s="64"/>
      <c r="R25" s="64">
        <v>1</v>
      </c>
    </row>
    <row r="26" spans="1:18" ht="18" customHeight="1" thickBot="1" thickTop="1">
      <c r="A26" s="61" t="s">
        <v>122</v>
      </c>
      <c r="B26" s="66">
        <f t="shared" si="0"/>
        <v>0</v>
      </c>
      <c r="C26" s="63"/>
      <c r="D26" s="64"/>
      <c r="E26" s="64"/>
      <c r="F26" s="64"/>
      <c r="G26" s="64"/>
      <c r="H26" s="64"/>
      <c r="I26" s="65"/>
      <c r="J26" s="62">
        <f t="shared" si="1"/>
        <v>0</v>
      </c>
      <c r="K26" s="63"/>
      <c r="L26" s="64"/>
      <c r="M26" s="64"/>
      <c r="N26" s="64"/>
      <c r="O26" s="64"/>
      <c r="P26" s="64"/>
      <c r="Q26" s="64"/>
      <c r="R26" s="64"/>
    </row>
    <row r="27" spans="1:18" ht="18" customHeight="1" thickBot="1" thickTop="1">
      <c r="A27" s="61" t="s">
        <v>97</v>
      </c>
      <c r="B27" s="66">
        <f t="shared" si="0"/>
        <v>0</v>
      </c>
      <c r="C27" s="63"/>
      <c r="D27" s="64"/>
      <c r="E27" s="64"/>
      <c r="F27" s="64"/>
      <c r="G27" s="64"/>
      <c r="H27" s="64"/>
      <c r="I27" s="65"/>
      <c r="J27" s="62">
        <f t="shared" si="1"/>
        <v>0</v>
      </c>
      <c r="K27" s="63"/>
      <c r="L27" s="64"/>
      <c r="M27" s="64"/>
      <c r="N27" s="64"/>
      <c r="O27" s="64"/>
      <c r="P27" s="64"/>
      <c r="Q27" s="64"/>
      <c r="R27" s="64"/>
    </row>
    <row r="28" spans="1:18" ht="18" customHeight="1" thickBot="1" thickTop="1">
      <c r="A28" s="61" t="s">
        <v>96</v>
      </c>
      <c r="B28" s="66">
        <f t="shared" si="0"/>
        <v>0</v>
      </c>
      <c r="C28" s="63"/>
      <c r="D28" s="64"/>
      <c r="E28" s="64"/>
      <c r="F28" s="92"/>
      <c r="G28" s="64"/>
      <c r="H28" s="64"/>
      <c r="I28" s="65"/>
      <c r="J28" s="62">
        <f t="shared" si="1"/>
        <v>0</v>
      </c>
      <c r="K28" s="63"/>
      <c r="L28" s="64"/>
      <c r="M28" s="64"/>
      <c r="N28" s="64"/>
      <c r="O28" s="64"/>
      <c r="P28" s="64"/>
      <c r="Q28" s="64"/>
      <c r="R28" s="64">
        <v>8</v>
      </c>
    </row>
    <row r="29" spans="1:18" ht="18" customHeight="1" thickBot="1" thickTop="1">
      <c r="A29" s="61" t="s">
        <v>102</v>
      </c>
      <c r="B29" s="66">
        <f t="shared" si="0"/>
        <v>0</v>
      </c>
      <c r="C29" s="63"/>
      <c r="D29" s="64"/>
      <c r="E29" s="64"/>
      <c r="F29" s="92"/>
      <c r="G29" s="64"/>
      <c r="H29" s="64"/>
      <c r="I29" s="65"/>
      <c r="J29" s="62">
        <f t="shared" si="1"/>
        <v>0</v>
      </c>
      <c r="K29" s="63"/>
      <c r="L29" s="64"/>
      <c r="M29" s="64"/>
      <c r="N29" s="64"/>
      <c r="O29" s="64"/>
      <c r="P29" s="64"/>
      <c r="Q29" s="64"/>
      <c r="R29" s="64"/>
    </row>
    <row r="30" spans="1:18" ht="18" customHeight="1" thickBot="1" thickTop="1">
      <c r="A30" s="61" t="s">
        <v>142</v>
      </c>
      <c r="B30" s="66">
        <f t="shared" si="0"/>
        <v>0</v>
      </c>
      <c r="C30" s="63"/>
      <c r="D30" s="64"/>
      <c r="E30" s="64"/>
      <c r="F30" s="92"/>
      <c r="G30" s="64"/>
      <c r="H30" s="64"/>
      <c r="I30" s="65"/>
      <c r="J30" s="62">
        <f t="shared" si="1"/>
        <v>0</v>
      </c>
      <c r="K30" s="63"/>
      <c r="L30" s="64"/>
      <c r="M30" s="64"/>
      <c r="N30" s="64"/>
      <c r="O30" s="64"/>
      <c r="P30" s="64"/>
      <c r="Q30" s="64"/>
      <c r="R30" s="64"/>
    </row>
    <row r="31" spans="1:18" ht="18" customHeight="1" thickBot="1" thickTop="1">
      <c r="A31" s="61" t="s">
        <v>103</v>
      </c>
      <c r="B31" s="66">
        <f t="shared" si="0"/>
        <v>0</v>
      </c>
      <c r="C31" s="63"/>
      <c r="D31" s="64"/>
      <c r="E31" s="64"/>
      <c r="F31" s="92"/>
      <c r="G31" s="64"/>
      <c r="H31" s="64"/>
      <c r="I31" s="65"/>
      <c r="J31" s="62">
        <f t="shared" si="1"/>
        <v>0</v>
      </c>
      <c r="K31" s="63"/>
      <c r="L31" s="64"/>
      <c r="M31" s="64"/>
      <c r="N31" s="64"/>
      <c r="O31" s="64"/>
      <c r="P31" s="64"/>
      <c r="Q31" s="64"/>
      <c r="R31" s="64"/>
    </row>
    <row r="32" spans="1:18" ht="18" customHeight="1" thickBot="1" thickTop="1">
      <c r="A32" s="61" t="s">
        <v>104</v>
      </c>
      <c r="B32" s="66">
        <f t="shared" si="0"/>
        <v>0</v>
      </c>
      <c r="C32" s="63"/>
      <c r="D32" s="64"/>
      <c r="E32" s="64"/>
      <c r="F32" s="92"/>
      <c r="G32" s="64"/>
      <c r="H32" s="64"/>
      <c r="I32" s="65"/>
      <c r="J32" s="62">
        <f>SUM(K32:Q32)</f>
        <v>0</v>
      </c>
      <c r="K32" s="63"/>
      <c r="L32" s="64"/>
      <c r="M32" s="64"/>
      <c r="N32" s="64"/>
      <c r="O32" s="64"/>
      <c r="P32" s="64"/>
      <c r="Q32" s="64"/>
      <c r="R32" s="64"/>
    </row>
    <row r="33" spans="1:18" ht="18" customHeight="1" thickBot="1" thickTop="1">
      <c r="A33" s="61" t="s">
        <v>194</v>
      </c>
      <c r="B33" s="66">
        <f t="shared" si="0"/>
        <v>0</v>
      </c>
      <c r="C33" s="63"/>
      <c r="D33" s="64"/>
      <c r="E33" s="64"/>
      <c r="F33" s="92"/>
      <c r="G33" s="64"/>
      <c r="H33" s="64"/>
      <c r="I33" s="65"/>
      <c r="J33" s="62">
        <f>SUM(K33:Q33)</f>
        <v>0</v>
      </c>
      <c r="K33" s="63"/>
      <c r="L33" s="64"/>
      <c r="M33" s="64"/>
      <c r="N33" s="64"/>
      <c r="O33" s="64"/>
      <c r="P33" s="64"/>
      <c r="Q33" s="64"/>
      <c r="R33" s="64"/>
    </row>
    <row r="34" spans="1:18" ht="18" customHeight="1" thickBot="1" thickTop="1">
      <c r="A34" s="61" t="s">
        <v>105</v>
      </c>
      <c r="B34" s="66">
        <f t="shared" si="0"/>
        <v>0</v>
      </c>
      <c r="C34" s="63"/>
      <c r="D34" s="64"/>
      <c r="E34" s="64"/>
      <c r="F34" s="92"/>
      <c r="G34" s="64"/>
      <c r="H34" s="64"/>
      <c r="I34" s="65"/>
      <c r="J34" s="62">
        <f t="shared" si="1"/>
        <v>0</v>
      </c>
      <c r="K34" s="63"/>
      <c r="L34" s="64"/>
      <c r="M34" s="64"/>
      <c r="N34" s="64"/>
      <c r="O34" s="64"/>
      <c r="P34" s="64"/>
      <c r="Q34" s="64"/>
      <c r="R34" s="64"/>
    </row>
    <row r="35" spans="1:18" ht="18" customHeight="1" thickBot="1" thickTop="1">
      <c r="A35" s="61" t="s">
        <v>106</v>
      </c>
      <c r="B35" s="66">
        <f t="shared" si="0"/>
        <v>0</v>
      </c>
      <c r="C35" s="63"/>
      <c r="D35" s="64"/>
      <c r="E35" s="64"/>
      <c r="F35" s="92"/>
      <c r="G35" s="64"/>
      <c r="H35" s="64"/>
      <c r="I35" s="65"/>
      <c r="J35" s="62">
        <f t="shared" si="1"/>
        <v>0</v>
      </c>
      <c r="K35" s="63"/>
      <c r="L35" s="64"/>
      <c r="M35" s="64"/>
      <c r="N35" s="64"/>
      <c r="O35" s="64"/>
      <c r="P35" s="64"/>
      <c r="Q35" s="64"/>
      <c r="R35" s="64"/>
    </row>
    <row r="36" spans="1:18" ht="18" customHeight="1" thickBot="1" thickTop="1">
      <c r="A36" s="61" t="s">
        <v>107</v>
      </c>
      <c r="B36" s="66">
        <f>SUM(C36:H36)</f>
        <v>0</v>
      </c>
      <c r="C36" s="63"/>
      <c r="D36" s="64"/>
      <c r="E36" s="64"/>
      <c r="F36" s="92"/>
      <c r="G36" s="64"/>
      <c r="H36" s="64"/>
      <c r="I36" s="65"/>
      <c r="J36" s="62">
        <f t="shared" si="1"/>
        <v>0</v>
      </c>
      <c r="K36" s="63"/>
      <c r="L36" s="64"/>
      <c r="M36" s="64"/>
      <c r="N36" s="64"/>
      <c r="O36" s="64"/>
      <c r="P36" s="64"/>
      <c r="Q36" s="64"/>
      <c r="R36" s="64"/>
    </row>
    <row r="37" spans="1:18" ht="18" customHeight="1" thickBot="1" thickTop="1">
      <c r="A37" s="61" t="s">
        <v>108</v>
      </c>
      <c r="B37" s="66">
        <f>SUM(C37:H37)</f>
        <v>0</v>
      </c>
      <c r="C37" s="63"/>
      <c r="D37" s="64"/>
      <c r="E37" s="64"/>
      <c r="F37" s="92"/>
      <c r="G37" s="64"/>
      <c r="H37" s="64"/>
      <c r="I37" s="65"/>
      <c r="J37" s="62">
        <f t="shared" si="1"/>
        <v>0</v>
      </c>
      <c r="K37" s="63"/>
      <c r="L37" s="64"/>
      <c r="M37" s="64"/>
      <c r="N37" s="64"/>
      <c r="O37" s="64"/>
      <c r="P37" s="64"/>
      <c r="Q37" s="64"/>
      <c r="R37" s="64"/>
    </row>
    <row r="38" spans="1:18" ht="18" customHeight="1" thickBot="1" thickTop="1">
      <c r="A38" s="61" t="s">
        <v>109</v>
      </c>
      <c r="B38" s="66">
        <f>SUM(C38:H38)</f>
        <v>0</v>
      </c>
      <c r="C38" s="63"/>
      <c r="D38" s="64"/>
      <c r="E38" s="64"/>
      <c r="F38" s="92"/>
      <c r="G38" s="64"/>
      <c r="H38" s="64"/>
      <c r="I38" s="65"/>
      <c r="J38" s="62">
        <f t="shared" si="1"/>
        <v>0</v>
      </c>
      <c r="K38" s="63"/>
      <c r="L38" s="64"/>
      <c r="M38" s="64"/>
      <c r="N38" s="64"/>
      <c r="O38" s="64"/>
      <c r="P38" s="64"/>
      <c r="Q38" s="64"/>
      <c r="R38" s="64"/>
    </row>
    <row r="39" spans="1:18" ht="18" customHeight="1" thickBot="1" thickTop="1">
      <c r="A39" s="61" t="s">
        <v>116</v>
      </c>
      <c r="B39" s="66">
        <f t="shared" si="0"/>
        <v>0</v>
      </c>
      <c r="C39" s="63"/>
      <c r="D39" s="64"/>
      <c r="E39" s="64"/>
      <c r="F39" s="92"/>
      <c r="G39" s="64"/>
      <c r="H39" s="64"/>
      <c r="I39" s="65"/>
      <c r="J39" s="62">
        <f t="shared" si="1"/>
        <v>0</v>
      </c>
      <c r="K39" s="63"/>
      <c r="L39" s="64"/>
      <c r="M39" s="64"/>
      <c r="N39" s="64"/>
      <c r="O39" s="64"/>
      <c r="P39" s="64"/>
      <c r="Q39" s="64"/>
      <c r="R39" s="64"/>
    </row>
    <row r="40" spans="1:18" ht="18" customHeight="1" thickBot="1" thickTop="1">
      <c r="A40" s="61" t="s">
        <v>92</v>
      </c>
      <c r="B40" s="66">
        <f t="shared" si="0"/>
        <v>0</v>
      </c>
      <c r="C40" s="63"/>
      <c r="D40" s="64"/>
      <c r="E40" s="64"/>
      <c r="F40" s="92"/>
      <c r="G40" s="64"/>
      <c r="H40" s="64"/>
      <c r="I40" s="65"/>
      <c r="J40" s="62">
        <f t="shared" si="1"/>
        <v>0</v>
      </c>
      <c r="K40" s="63"/>
      <c r="L40" s="64"/>
      <c r="M40" s="64"/>
      <c r="N40" s="64"/>
      <c r="O40" s="64"/>
      <c r="P40" s="64"/>
      <c r="Q40" s="64"/>
      <c r="R40" s="64"/>
    </row>
    <row r="41" spans="1:18" ht="18" customHeight="1" thickBot="1" thickTop="1">
      <c r="A41" s="93" t="s">
        <v>93</v>
      </c>
      <c r="B41" s="66">
        <f t="shared" si="0"/>
        <v>0</v>
      </c>
      <c r="C41" s="63"/>
      <c r="D41" s="64"/>
      <c r="E41" s="64"/>
      <c r="F41" s="92"/>
      <c r="G41" s="64"/>
      <c r="H41" s="64"/>
      <c r="I41" s="65"/>
      <c r="J41" s="62">
        <f t="shared" si="1"/>
        <v>0</v>
      </c>
      <c r="K41" s="63"/>
      <c r="L41" s="64"/>
      <c r="M41" s="64"/>
      <c r="N41" s="64"/>
      <c r="O41" s="64"/>
      <c r="P41" s="64"/>
      <c r="Q41" s="64"/>
      <c r="R41" s="64"/>
    </row>
    <row r="42" spans="1:18" ht="18" customHeight="1" thickBot="1" thickTop="1">
      <c r="A42" s="61" t="s">
        <v>91</v>
      </c>
      <c r="B42" s="66">
        <f t="shared" si="0"/>
        <v>0</v>
      </c>
      <c r="C42" s="63"/>
      <c r="D42" s="64"/>
      <c r="E42" s="64"/>
      <c r="F42" s="92"/>
      <c r="G42" s="64"/>
      <c r="H42" s="64"/>
      <c r="I42" s="65"/>
      <c r="J42" s="62">
        <f t="shared" si="1"/>
        <v>0</v>
      </c>
      <c r="K42" s="63"/>
      <c r="L42" s="64"/>
      <c r="M42" s="64"/>
      <c r="N42" s="64"/>
      <c r="O42" s="64"/>
      <c r="P42" s="64"/>
      <c r="Q42" s="64"/>
      <c r="R42" s="64"/>
    </row>
    <row r="43" spans="1:18" ht="18" customHeight="1" thickBot="1" thickTop="1">
      <c r="A43" s="61" t="s">
        <v>123</v>
      </c>
      <c r="B43" s="66">
        <f t="shared" si="0"/>
        <v>0</v>
      </c>
      <c r="C43" s="68"/>
      <c r="D43" s="69"/>
      <c r="E43" s="69"/>
      <c r="F43" s="94"/>
      <c r="G43" s="69"/>
      <c r="H43" s="69"/>
      <c r="I43" s="65"/>
      <c r="J43" s="62">
        <f t="shared" si="1"/>
        <v>0</v>
      </c>
      <c r="K43" s="68"/>
      <c r="L43" s="69"/>
      <c r="M43" s="69"/>
      <c r="N43" s="69"/>
      <c r="O43" s="69"/>
      <c r="P43" s="69"/>
      <c r="Q43" s="69"/>
      <c r="R43" s="69"/>
    </row>
    <row r="44" spans="1:18" ht="18" customHeight="1" thickBot="1" thickTop="1">
      <c r="A44" s="61" t="s">
        <v>124</v>
      </c>
      <c r="B44" s="66">
        <f t="shared" si="0"/>
        <v>0</v>
      </c>
      <c r="C44" s="68"/>
      <c r="D44" s="69"/>
      <c r="E44" s="69"/>
      <c r="F44" s="94"/>
      <c r="G44" s="69"/>
      <c r="H44" s="69"/>
      <c r="I44" s="65"/>
      <c r="J44" s="62">
        <f t="shared" si="1"/>
        <v>0</v>
      </c>
      <c r="K44" s="68"/>
      <c r="L44" s="69"/>
      <c r="M44" s="69"/>
      <c r="N44" s="69"/>
      <c r="O44" s="69"/>
      <c r="P44" s="69"/>
      <c r="Q44" s="69"/>
      <c r="R44" s="69"/>
    </row>
    <row r="45" spans="1:18" ht="18" customHeight="1" thickBot="1" thickTop="1">
      <c r="A45" s="95" t="s">
        <v>126</v>
      </c>
      <c r="B45" s="66">
        <f t="shared" si="0"/>
        <v>0</v>
      </c>
      <c r="C45" s="68"/>
      <c r="D45" s="69"/>
      <c r="E45" s="69"/>
      <c r="F45" s="94"/>
      <c r="G45" s="69"/>
      <c r="H45" s="69"/>
      <c r="I45" s="65"/>
      <c r="J45" s="62">
        <f t="shared" si="1"/>
        <v>0</v>
      </c>
      <c r="K45" s="68"/>
      <c r="L45" s="69"/>
      <c r="M45" s="69"/>
      <c r="N45" s="69"/>
      <c r="O45" s="69"/>
      <c r="P45" s="69"/>
      <c r="Q45" s="69"/>
      <c r="R45" s="69"/>
    </row>
    <row r="46" spans="1:18" ht="18" customHeight="1" thickBot="1" thickTop="1">
      <c r="A46" s="70" t="s">
        <v>58</v>
      </c>
      <c r="B46" s="66">
        <f t="shared" si="0"/>
        <v>0</v>
      </c>
      <c r="C46" s="71"/>
      <c r="D46" s="72"/>
      <c r="E46" s="72"/>
      <c r="F46" s="96"/>
      <c r="G46" s="72"/>
      <c r="H46" s="72"/>
      <c r="I46" s="73"/>
      <c r="J46" s="62">
        <f t="shared" si="1"/>
        <v>0</v>
      </c>
      <c r="K46" s="71"/>
      <c r="L46" s="72"/>
      <c r="M46" s="72"/>
      <c r="N46" s="72"/>
      <c r="O46" s="72"/>
      <c r="P46" s="72"/>
      <c r="Q46" s="72"/>
      <c r="R46" s="72"/>
    </row>
    <row r="47" spans="1:18" ht="19.5" customHeight="1" thickBot="1" thickTop="1">
      <c r="A47" s="66" t="s">
        <v>11</v>
      </c>
      <c r="B47" s="66">
        <f>SUM(C47:H47)</f>
        <v>0</v>
      </c>
      <c r="C47" s="66">
        <f aca="true" t="shared" si="2" ref="C47:H47">SUM(C9:C46)</f>
        <v>0</v>
      </c>
      <c r="D47" s="66">
        <f t="shared" si="2"/>
        <v>0</v>
      </c>
      <c r="E47" s="66">
        <f t="shared" si="2"/>
        <v>0</v>
      </c>
      <c r="F47" s="84">
        <f t="shared" si="2"/>
        <v>0</v>
      </c>
      <c r="G47" s="66">
        <f t="shared" si="2"/>
        <v>0</v>
      </c>
      <c r="H47" s="66">
        <f t="shared" si="2"/>
        <v>0</v>
      </c>
      <c r="I47" s="74"/>
      <c r="J47" s="84">
        <f aca="true" t="shared" si="3" ref="J47:R47">SUM(J6:J46)</f>
        <v>0</v>
      </c>
      <c r="K47" s="84">
        <f t="shared" si="3"/>
        <v>0</v>
      </c>
      <c r="L47" s="84">
        <f t="shared" si="3"/>
        <v>0</v>
      </c>
      <c r="M47" s="84">
        <f t="shared" si="3"/>
        <v>0</v>
      </c>
      <c r="N47" s="84">
        <f t="shared" si="3"/>
        <v>0</v>
      </c>
      <c r="O47" s="84">
        <f t="shared" si="3"/>
        <v>0</v>
      </c>
      <c r="P47" s="84">
        <f t="shared" si="3"/>
        <v>0</v>
      </c>
      <c r="Q47" s="84">
        <f t="shared" si="3"/>
        <v>0</v>
      </c>
      <c r="R47" s="84">
        <f t="shared" si="3"/>
        <v>10</v>
      </c>
    </row>
    <row r="48" spans="1:6" ht="19.5" customHeight="1" thickTop="1">
      <c r="A48" s="75"/>
      <c r="F48" s="78"/>
    </row>
    <row r="49" ht="19.5" customHeight="1">
      <c r="F49" s="78"/>
    </row>
    <row r="50" ht="19.5" customHeight="1">
      <c r="F50" s="78"/>
    </row>
    <row r="51" ht="19.5" customHeight="1">
      <c r="F51" s="78"/>
    </row>
    <row r="52" ht="19.5" customHeight="1">
      <c r="F52" s="78"/>
    </row>
    <row r="53" ht="19.5" customHeight="1">
      <c r="F53" s="78"/>
    </row>
    <row r="54" ht="19.5" customHeight="1">
      <c r="F54" s="78"/>
    </row>
    <row r="55" ht="19.5" customHeight="1">
      <c r="F55" s="78"/>
    </row>
    <row r="56" ht="19.5" customHeight="1">
      <c r="F56" s="78"/>
    </row>
    <row r="57" ht="19.5" customHeight="1">
      <c r="F57" s="78"/>
    </row>
    <row r="58" ht="19.5" customHeight="1">
      <c r="F58" s="78"/>
    </row>
    <row r="59" ht="19.5" customHeight="1">
      <c r="F59" s="78"/>
    </row>
    <row r="60" ht="19.5" customHeight="1">
      <c r="F60" s="78"/>
    </row>
    <row r="61" ht="19.5" customHeight="1">
      <c r="F61" s="78"/>
    </row>
    <row r="62" ht="19.5" customHeight="1">
      <c r="F62" s="78"/>
    </row>
    <row r="63" ht="19.5" customHeight="1">
      <c r="F63" s="78"/>
    </row>
    <row r="64" ht="19.5" customHeight="1">
      <c r="F64" s="78"/>
    </row>
    <row r="65" ht="19.5" customHeight="1">
      <c r="F65" s="78"/>
    </row>
    <row r="66" ht="19.5" customHeight="1">
      <c r="F66" s="78"/>
    </row>
    <row r="67" ht="19.5" customHeight="1">
      <c r="F67" s="78"/>
    </row>
    <row r="68" ht="19.5" customHeight="1">
      <c r="F68" s="78"/>
    </row>
    <row r="69" ht="19.5" customHeight="1">
      <c r="F69" s="78"/>
    </row>
    <row r="70" ht="19.5" customHeight="1">
      <c r="F70" s="78"/>
    </row>
    <row r="71" ht="19.5" customHeight="1">
      <c r="F71" s="78"/>
    </row>
    <row r="72" ht="19.5" customHeight="1">
      <c r="F72" s="78"/>
    </row>
    <row r="73" ht="19.5" customHeight="1">
      <c r="F73" s="78"/>
    </row>
    <row r="74" ht="19.5" customHeight="1">
      <c r="F74" s="78"/>
    </row>
    <row r="75" ht="19.5" customHeight="1">
      <c r="F75" s="78"/>
    </row>
    <row r="76" ht="19.5" customHeight="1">
      <c r="F76" s="78"/>
    </row>
    <row r="77" ht="19.5" customHeight="1">
      <c r="F77" s="78"/>
    </row>
    <row r="78" ht="19.5" customHeight="1">
      <c r="F78" s="78"/>
    </row>
    <row r="79" ht="19.5" customHeight="1">
      <c r="F79" s="78"/>
    </row>
    <row r="80" ht="19.5" customHeight="1">
      <c r="F80" s="78"/>
    </row>
    <row r="81" ht="19.5" customHeight="1">
      <c r="F81" s="78"/>
    </row>
    <row r="82" ht="19.5" customHeight="1">
      <c r="F82" s="78"/>
    </row>
    <row r="83" ht="19.5" customHeight="1">
      <c r="F83" s="78"/>
    </row>
    <row r="84" ht="19.5" customHeight="1">
      <c r="F84" s="78"/>
    </row>
    <row r="85" ht="19.5" customHeight="1">
      <c r="F85" s="78"/>
    </row>
    <row r="86" ht="19.5" customHeight="1">
      <c r="F86" s="78"/>
    </row>
    <row r="87" ht="19.5" customHeight="1">
      <c r="F87" s="78"/>
    </row>
    <row r="88" ht="19.5" customHeight="1">
      <c r="F88" s="78"/>
    </row>
    <row r="89" ht="19.5" customHeight="1">
      <c r="F89" s="78"/>
    </row>
    <row r="90" ht="19.5" customHeight="1">
      <c r="F90" s="78"/>
    </row>
    <row r="91" ht="19.5" customHeight="1">
      <c r="F91" s="78"/>
    </row>
    <row r="92" ht="19.5" customHeight="1">
      <c r="F92" s="78"/>
    </row>
    <row r="93" ht="19.5" customHeight="1">
      <c r="F93" s="78"/>
    </row>
    <row r="94" ht="19.5" customHeight="1">
      <c r="F94" s="78"/>
    </row>
    <row r="95" ht="19.5" customHeight="1">
      <c r="F95" s="78"/>
    </row>
    <row r="96" ht="19.5" customHeight="1">
      <c r="F96" s="78"/>
    </row>
    <row r="97" ht="19.5" customHeight="1">
      <c r="F97" s="78"/>
    </row>
    <row r="98" ht="19.5" customHeight="1">
      <c r="F98" s="78"/>
    </row>
    <row r="99" ht="19.5" customHeight="1">
      <c r="F99" s="78"/>
    </row>
    <row r="100" ht="19.5" customHeight="1">
      <c r="F100" s="78"/>
    </row>
    <row r="101" ht="19.5" customHeight="1">
      <c r="F101" s="78"/>
    </row>
    <row r="102" ht="19.5" customHeight="1">
      <c r="F102" s="78"/>
    </row>
    <row r="103" ht="19.5" customHeight="1">
      <c r="F103" s="78"/>
    </row>
    <row r="104" ht="19.5" customHeight="1">
      <c r="F104" s="78"/>
    </row>
    <row r="105" ht="19.5" customHeight="1">
      <c r="F105" s="78"/>
    </row>
    <row r="106" ht="19.5" customHeight="1">
      <c r="F106" s="78"/>
    </row>
    <row r="107" ht="19.5" customHeight="1">
      <c r="F107" s="78"/>
    </row>
    <row r="108" ht="19.5" customHeight="1">
      <c r="F108" s="78"/>
    </row>
    <row r="109" ht="19.5" customHeight="1">
      <c r="F109" s="78"/>
    </row>
    <row r="110" ht="19.5" customHeight="1">
      <c r="F110" s="78"/>
    </row>
    <row r="111" ht="19.5" customHeight="1">
      <c r="F111" s="78"/>
    </row>
    <row r="112" ht="19.5" customHeight="1">
      <c r="F112" s="78"/>
    </row>
    <row r="113" ht="19.5" customHeight="1">
      <c r="F113" s="78"/>
    </row>
    <row r="114" ht="19.5" customHeight="1">
      <c r="F114" s="78"/>
    </row>
    <row r="115" ht="19.5" customHeight="1">
      <c r="F115" s="78"/>
    </row>
    <row r="116" ht="19.5" customHeight="1">
      <c r="F116" s="78"/>
    </row>
    <row r="117" ht="19.5" customHeight="1">
      <c r="F117" s="78"/>
    </row>
    <row r="118" ht="19.5" customHeight="1">
      <c r="F118" s="78"/>
    </row>
    <row r="119" ht="19.5" customHeight="1">
      <c r="F119" s="78"/>
    </row>
    <row r="120" ht="19.5" customHeight="1">
      <c r="F120" s="78"/>
    </row>
    <row r="121" ht="19.5" customHeight="1">
      <c r="F121" s="78"/>
    </row>
    <row r="122" ht="19.5" customHeight="1">
      <c r="F122" s="78"/>
    </row>
    <row r="123" ht="19.5" customHeight="1">
      <c r="F123" s="78"/>
    </row>
    <row r="124" ht="19.5" customHeight="1">
      <c r="F124" s="78"/>
    </row>
    <row r="125" ht="19.5" customHeight="1">
      <c r="F125" s="78"/>
    </row>
    <row r="126" ht="19.5" customHeight="1">
      <c r="F126" s="78"/>
    </row>
    <row r="127" ht="19.5" customHeight="1">
      <c r="F127" s="78"/>
    </row>
    <row r="128" ht="19.5" customHeight="1">
      <c r="F128" s="78"/>
    </row>
    <row r="129" ht="19.5" customHeight="1">
      <c r="F129" s="78"/>
    </row>
    <row r="130" ht="19.5" customHeight="1">
      <c r="F130" s="78"/>
    </row>
    <row r="131" ht="19.5" customHeight="1">
      <c r="F131" s="78"/>
    </row>
    <row r="132" ht="19.5" customHeight="1">
      <c r="F132" s="78"/>
    </row>
    <row r="133" ht="19.5" customHeight="1">
      <c r="F133" s="78"/>
    </row>
    <row r="134" ht="19.5" customHeight="1">
      <c r="F134" s="78"/>
    </row>
    <row r="135" ht="19.5" customHeight="1">
      <c r="F135" s="78"/>
    </row>
    <row r="136" ht="19.5" customHeight="1">
      <c r="F136" s="78"/>
    </row>
    <row r="137" ht="19.5" customHeight="1">
      <c r="F137" s="78"/>
    </row>
    <row r="138" ht="19.5" customHeight="1">
      <c r="F138" s="78"/>
    </row>
    <row r="139" ht="19.5" customHeight="1">
      <c r="F139" s="78"/>
    </row>
    <row r="140" ht="19.5" customHeight="1">
      <c r="F140" s="78"/>
    </row>
    <row r="141" ht="19.5" customHeight="1">
      <c r="F141" s="78"/>
    </row>
    <row r="142" ht="19.5" customHeight="1">
      <c r="F142" s="78"/>
    </row>
    <row r="143" ht="19.5" customHeight="1">
      <c r="F143" s="78"/>
    </row>
    <row r="144" ht="19.5" customHeight="1">
      <c r="F144" s="78"/>
    </row>
    <row r="145" ht="19.5" customHeight="1">
      <c r="F145" s="78"/>
    </row>
    <row r="146" ht="19.5" customHeight="1">
      <c r="F146" s="78"/>
    </row>
    <row r="147" ht="19.5" customHeight="1">
      <c r="F147" s="78"/>
    </row>
    <row r="148" ht="19.5" customHeight="1">
      <c r="F148" s="78"/>
    </row>
    <row r="149" ht="19.5" customHeight="1">
      <c r="F149" s="78"/>
    </row>
    <row r="150" ht="19.5" customHeight="1">
      <c r="F150" s="78"/>
    </row>
    <row r="151" ht="19.5" customHeight="1">
      <c r="F151" s="78"/>
    </row>
    <row r="152" ht="19.5" customHeight="1">
      <c r="F152" s="78"/>
    </row>
    <row r="153" ht="19.5" customHeight="1">
      <c r="F153" s="78"/>
    </row>
    <row r="154" ht="19.5" customHeight="1">
      <c r="F154" s="78"/>
    </row>
    <row r="155" ht="19.5" customHeight="1">
      <c r="F155" s="78"/>
    </row>
    <row r="156" ht="19.5" customHeight="1">
      <c r="F156" s="78"/>
    </row>
    <row r="157" ht="19.5" customHeight="1">
      <c r="F157" s="78"/>
    </row>
    <row r="158" ht="19.5" customHeight="1">
      <c r="F158" s="78"/>
    </row>
    <row r="159" ht="19.5" customHeight="1">
      <c r="F159" s="78"/>
    </row>
    <row r="160" ht="19.5" customHeight="1">
      <c r="F160" s="78"/>
    </row>
    <row r="161" ht="19.5" customHeight="1">
      <c r="F161" s="78"/>
    </row>
    <row r="162" ht="19.5" customHeight="1">
      <c r="F162" s="78"/>
    </row>
    <row r="163" ht="19.5" customHeight="1">
      <c r="F163" s="78"/>
    </row>
    <row r="164" ht="19.5" customHeight="1">
      <c r="F164" s="78"/>
    </row>
    <row r="165" ht="19.5" customHeight="1">
      <c r="F165" s="78"/>
    </row>
    <row r="166" ht="19.5" customHeight="1">
      <c r="F166" s="78"/>
    </row>
    <row r="167" ht="19.5" customHeight="1">
      <c r="F167" s="78"/>
    </row>
    <row r="168" ht="19.5" customHeight="1">
      <c r="F168" s="78"/>
    </row>
    <row r="169" ht="19.5" customHeight="1">
      <c r="F169" s="78"/>
    </row>
    <row r="170" ht="19.5" customHeight="1">
      <c r="F170" s="78"/>
    </row>
    <row r="171" ht="19.5" customHeight="1">
      <c r="F171" s="78"/>
    </row>
    <row r="172" ht="19.5" customHeight="1">
      <c r="F172" s="78"/>
    </row>
    <row r="173" ht="19.5" customHeight="1">
      <c r="F173" s="78"/>
    </row>
    <row r="174" ht="19.5" customHeight="1">
      <c r="F174" s="78"/>
    </row>
    <row r="175" ht="19.5" customHeight="1">
      <c r="F175" s="78"/>
    </row>
    <row r="176" ht="19.5" customHeight="1">
      <c r="F176" s="78"/>
    </row>
    <row r="177" ht="19.5" customHeight="1">
      <c r="F177" s="78"/>
    </row>
    <row r="178" ht="19.5" customHeight="1">
      <c r="F178" s="78"/>
    </row>
    <row r="179" ht="19.5" customHeight="1">
      <c r="F179" s="78"/>
    </row>
    <row r="180" ht="19.5" customHeight="1">
      <c r="F180" s="78"/>
    </row>
    <row r="181" ht="19.5" customHeight="1">
      <c r="F181" s="78"/>
    </row>
    <row r="182" ht="19.5" customHeight="1">
      <c r="F182" s="78"/>
    </row>
    <row r="183" ht="19.5" customHeight="1">
      <c r="F183" s="78"/>
    </row>
  </sheetData>
  <sheetProtection/>
  <mergeCells count="1">
    <mergeCell ref="A1:R1"/>
  </mergeCells>
  <printOptions horizontalCentered="1" verticalCentered="1"/>
  <pageMargins left="0.07874015748031496" right="0.15748031496062992" top="0.1968503937007874" bottom="0.11811023622047245" header="0.11811023622047245" footer="0.15748031496062992"/>
  <pageSetup horizontalDpi="300" verticalDpi="300" orientation="landscape" paperSize="9" scale="65" r:id="rId1"/>
  <headerFooter alignWithMargins="0">
    <oddHeader>&amp;C14/a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view="pageLayout" workbookViewId="0" topLeftCell="A1">
      <selection activeCell="C7" sqref="C7"/>
    </sheetView>
  </sheetViews>
  <sheetFormatPr defaultColWidth="9.00390625" defaultRowHeight="19.5" customHeight="1"/>
  <cols>
    <col min="1" max="5" width="9.125" style="10" customWidth="1"/>
    <col min="6" max="6" width="8.125" style="9" customWidth="1"/>
    <col min="7" max="7" width="8.875" style="10" customWidth="1"/>
    <col min="8" max="8" width="9.25390625" style="10" customWidth="1"/>
    <col min="9" max="9" width="9.625" style="10" customWidth="1"/>
    <col min="10" max="10" width="11.125" style="10" customWidth="1"/>
    <col min="11" max="11" width="9.875" style="10" bestFit="1" customWidth="1"/>
    <col min="12" max="16384" width="9.125" style="10" customWidth="1"/>
  </cols>
  <sheetData>
    <row r="1" spans="1:17" ht="19.5" customHeight="1">
      <c r="A1" s="256" t="s">
        <v>231</v>
      </c>
      <c r="B1" s="256"/>
      <c r="C1" s="256"/>
      <c r="D1" s="256"/>
      <c r="E1" s="256"/>
      <c r="F1" s="256"/>
      <c r="G1" s="256"/>
      <c r="H1" s="256"/>
      <c r="I1" s="256"/>
      <c r="J1" s="256"/>
      <c r="K1" s="165"/>
      <c r="L1" s="23"/>
      <c r="M1" s="23"/>
      <c r="N1" s="23"/>
      <c r="O1" s="23"/>
      <c r="P1" s="23"/>
      <c r="Q1" s="23"/>
    </row>
    <row r="2" spans="1:17" ht="19.5" customHeight="1">
      <c r="A2" s="256" t="s">
        <v>197</v>
      </c>
      <c r="B2" s="256"/>
      <c r="C2" s="256"/>
      <c r="D2" s="256"/>
      <c r="E2" s="256"/>
      <c r="F2" s="256"/>
      <c r="G2" s="256"/>
      <c r="H2" s="256"/>
      <c r="I2" s="256"/>
      <c r="J2" s="256"/>
      <c r="K2" s="165"/>
      <c r="L2" s="23"/>
      <c r="M2" s="23"/>
      <c r="N2" s="23"/>
      <c r="O2" s="23"/>
      <c r="P2" s="23"/>
      <c r="Q2" s="23"/>
    </row>
    <row r="3" spans="1:10" ht="19.5" customHeight="1">
      <c r="A3" s="163"/>
      <c r="B3" s="163"/>
      <c r="C3" s="163"/>
      <c r="D3" s="163"/>
      <c r="E3" s="163"/>
      <c r="F3" s="166"/>
      <c r="G3" s="163"/>
      <c r="H3" s="163"/>
      <c r="I3" s="163"/>
      <c r="J3" s="166" t="s">
        <v>0</v>
      </c>
    </row>
    <row r="4" spans="1:10" ht="19.5" customHeight="1">
      <c r="A4" s="163"/>
      <c r="B4" s="163"/>
      <c r="C4" s="163"/>
      <c r="D4" s="163"/>
      <c r="E4" s="163"/>
      <c r="F4" s="166"/>
      <c r="G4" s="163"/>
      <c r="H4" s="163"/>
      <c r="I4" s="163"/>
      <c r="J4" s="163"/>
    </row>
    <row r="5" spans="1:10" ht="24.75" customHeight="1">
      <c r="A5" s="163"/>
      <c r="B5" s="163"/>
      <c r="C5" s="163"/>
      <c r="D5" s="163"/>
      <c r="E5" s="163"/>
      <c r="F5" s="167" t="s">
        <v>198</v>
      </c>
      <c r="G5" s="164">
        <v>2013</v>
      </c>
      <c r="H5" s="164">
        <v>2014</v>
      </c>
      <c r="I5" s="164">
        <v>2015</v>
      </c>
      <c r="J5" s="168" t="s">
        <v>11</v>
      </c>
    </row>
    <row r="6" spans="1:10" ht="19.5" customHeight="1">
      <c r="A6" s="163"/>
      <c r="B6" s="163"/>
      <c r="C6" s="163"/>
      <c r="D6" s="163"/>
      <c r="E6" s="163"/>
      <c r="F6" s="166"/>
      <c r="G6" s="169"/>
      <c r="H6" s="169"/>
      <c r="I6" s="169"/>
      <c r="J6" s="163"/>
    </row>
    <row r="7" spans="1:10" ht="19.5" customHeight="1">
      <c r="A7" s="163"/>
      <c r="B7" s="163"/>
      <c r="C7" s="163"/>
      <c r="D7" s="163"/>
      <c r="E7" s="163"/>
      <c r="F7" s="166"/>
      <c r="G7" s="169"/>
      <c r="H7" s="169"/>
      <c r="I7" s="169"/>
      <c r="J7" s="163"/>
    </row>
    <row r="8" spans="1:10" ht="19.5" customHeight="1">
      <c r="A8" s="163"/>
      <c r="B8" s="163"/>
      <c r="C8" s="163"/>
      <c r="D8" s="163"/>
      <c r="E8" s="163"/>
      <c r="F8" s="166"/>
      <c r="G8" s="163"/>
      <c r="H8" s="163"/>
      <c r="I8" s="163"/>
      <c r="J8" s="163"/>
    </row>
    <row r="9" spans="1:10" ht="19.5" customHeight="1">
      <c r="A9" s="163"/>
      <c r="B9" s="163"/>
      <c r="C9" s="163"/>
      <c r="D9" s="163"/>
      <c r="E9" s="163"/>
      <c r="F9" s="166"/>
      <c r="G9" s="163"/>
      <c r="H9" s="163"/>
      <c r="I9" s="163"/>
      <c r="J9" s="163"/>
    </row>
    <row r="10" spans="1:10" ht="19.5" customHeight="1">
      <c r="A10" s="163"/>
      <c r="B10" s="163"/>
      <c r="C10" s="163"/>
      <c r="D10" s="163"/>
      <c r="E10" s="163"/>
      <c r="F10" s="170"/>
      <c r="G10" s="171">
        <v>0</v>
      </c>
      <c r="H10" s="171">
        <v>0</v>
      </c>
      <c r="I10" s="171">
        <v>0</v>
      </c>
      <c r="J10" s="171">
        <f>SUM(G10:I10)</f>
        <v>0</v>
      </c>
    </row>
    <row r="11" spans="1:10" s="175" customFormat="1" ht="19.5" customHeight="1">
      <c r="A11" s="172"/>
      <c r="B11" s="172"/>
      <c r="C11" s="172"/>
      <c r="D11" s="172"/>
      <c r="E11" s="172"/>
      <c r="F11" s="173"/>
      <c r="G11" s="174"/>
      <c r="H11" s="174"/>
      <c r="I11" s="174"/>
      <c r="J11" s="174">
        <f>SUM(G11:I11)</f>
        <v>0</v>
      </c>
    </row>
    <row r="12" spans="1:10" ht="19.5" customHeight="1">
      <c r="A12" s="163"/>
      <c r="B12" s="176" t="s">
        <v>11</v>
      </c>
      <c r="C12" s="163"/>
      <c r="D12" s="163"/>
      <c r="E12" s="163"/>
      <c r="F12" s="170">
        <v>0</v>
      </c>
      <c r="G12" s="177">
        <f>SUM(G10)</f>
        <v>0</v>
      </c>
      <c r="H12" s="177">
        <f>SUM(H10)</f>
        <v>0</v>
      </c>
      <c r="I12" s="177">
        <f>SUM(I10)</f>
        <v>0</v>
      </c>
      <c r="J12" s="177">
        <f>SUM(J10:J11)</f>
        <v>0</v>
      </c>
    </row>
    <row r="13" spans="1:12" ht="19.5" customHeight="1">
      <c r="A13" s="163"/>
      <c r="B13" s="163"/>
      <c r="C13" s="163"/>
      <c r="D13" s="163"/>
      <c r="E13" s="163"/>
      <c r="F13" s="170"/>
      <c r="G13" s="171"/>
      <c r="H13" s="171"/>
      <c r="I13" s="171"/>
      <c r="J13" s="171"/>
      <c r="L13" s="77"/>
    </row>
    <row r="14" spans="1:10" ht="19.5" customHeight="1">
      <c r="A14" s="163"/>
      <c r="B14" s="163"/>
      <c r="C14" s="163"/>
      <c r="D14" s="163"/>
      <c r="E14" s="163"/>
      <c r="F14" s="170"/>
      <c r="G14" s="171"/>
      <c r="H14" s="171"/>
      <c r="I14" s="171"/>
      <c r="J14" s="171"/>
    </row>
    <row r="15" spans="1:10" ht="19.5" customHeight="1">
      <c r="A15" s="163"/>
      <c r="B15" s="163"/>
      <c r="C15" s="163"/>
      <c r="D15" s="163"/>
      <c r="E15" s="163"/>
      <c r="F15" s="166"/>
      <c r="G15" s="163"/>
      <c r="H15" s="163"/>
      <c r="I15" s="163"/>
      <c r="J15" s="163"/>
    </row>
    <row r="16" spans="1:10" ht="19.5" customHeight="1">
      <c r="A16" s="163"/>
      <c r="B16" s="163"/>
      <c r="C16" s="163"/>
      <c r="D16" s="163"/>
      <c r="E16" s="163"/>
      <c r="F16" s="166"/>
      <c r="G16" s="163"/>
      <c r="H16" s="163"/>
      <c r="I16" s="163"/>
      <c r="J16" s="163"/>
    </row>
  </sheetData>
  <sheetProtection/>
  <mergeCells count="2">
    <mergeCell ref="A1:J1"/>
    <mergeCell ref="A2:J2"/>
  </mergeCells>
  <printOptions/>
  <pageMargins left="0.21" right="0.12" top="0.984251968503937" bottom="0.984251968503937" header="0.5118110236220472" footer="0.5118110236220472"/>
  <pageSetup horizontalDpi="300" verticalDpi="300" orientation="portrait" paperSize="9" r:id="rId1"/>
  <headerFooter alignWithMargins="0">
    <oddHeader>&amp;C15.sz.melléklet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view="pageLayout" workbookViewId="0" topLeftCell="W23">
      <selection activeCell="AC35" sqref="AC35"/>
    </sheetView>
  </sheetViews>
  <sheetFormatPr defaultColWidth="9.00390625" defaultRowHeight="19.5" customHeight="1"/>
  <cols>
    <col min="1" max="1" width="32.875" style="0" customWidth="1"/>
    <col min="2" max="2" width="8.625" style="0" customWidth="1"/>
    <col min="3" max="3" width="6.75390625" style="0" customWidth="1"/>
    <col min="4" max="4" width="7.75390625" style="0" customWidth="1"/>
    <col min="5" max="5" width="6.75390625" style="0" customWidth="1"/>
    <col min="6" max="6" width="7.625" style="0" customWidth="1"/>
    <col min="7" max="7" width="8.00390625" style="0" customWidth="1"/>
    <col min="8" max="10" width="6.75390625" style="0" customWidth="1"/>
    <col min="11" max="11" width="7.00390625" style="0" customWidth="1"/>
    <col min="12" max="13" width="6.75390625" style="0" customWidth="1"/>
    <col min="14" max="14" width="8.00390625" style="0" customWidth="1"/>
  </cols>
  <sheetData>
    <row r="1" spans="1:16" ht="19.5" customHeight="1">
      <c r="A1" s="246" t="s">
        <v>189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1"/>
      <c r="P1" s="1"/>
    </row>
    <row r="2" spans="1:16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 thickBot="1" thickTop="1">
      <c r="A3" s="5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14</v>
      </c>
      <c r="O3" s="3"/>
      <c r="P3" s="3"/>
    </row>
    <row r="4" spans="1:16" s="21" customFormat="1" ht="18.75" customHeight="1" thickBot="1" thickTop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1" customFormat="1" ht="18.75" customHeight="1" thickTop="1">
      <c r="A5" s="30" t="s">
        <v>32</v>
      </c>
      <c r="B5" s="80">
        <v>232</v>
      </c>
      <c r="C5" s="81">
        <v>136</v>
      </c>
      <c r="D5" s="82">
        <v>152</v>
      </c>
      <c r="E5" s="80">
        <v>162</v>
      </c>
      <c r="F5" s="81">
        <v>143</v>
      </c>
      <c r="G5" s="83">
        <v>273</v>
      </c>
      <c r="H5" s="80">
        <v>158</v>
      </c>
      <c r="I5" s="81">
        <v>146</v>
      </c>
      <c r="J5" s="82">
        <v>173</v>
      </c>
      <c r="K5" s="80">
        <v>154</v>
      </c>
      <c r="L5" s="81">
        <v>157</v>
      </c>
      <c r="M5" s="82">
        <v>355</v>
      </c>
      <c r="N5" s="31">
        <f aca="true" t="shared" si="0" ref="N5:N13">SUM(B5:M5)</f>
        <v>2241</v>
      </c>
      <c r="O5" s="16"/>
      <c r="P5" s="16"/>
    </row>
    <row r="6" spans="1:16" s="21" customFormat="1" ht="18.75" customHeight="1">
      <c r="A6" s="30" t="s">
        <v>33</v>
      </c>
      <c r="B6" s="32">
        <v>10</v>
      </c>
      <c r="C6" s="33">
        <v>210</v>
      </c>
      <c r="D6" s="34">
        <v>370</v>
      </c>
      <c r="E6" s="32">
        <v>300</v>
      </c>
      <c r="F6" s="33">
        <v>20</v>
      </c>
      <c r="G6" s="35">
        <v>20</v>
      </c>
      <c r="H6" s="32">
        <v>20</v>
      </c>
      <c r="I6" s="33">
        <v>20</v>
      </c>
      <c r="J6" s="34">
        <v>300</v>
      </c>
      <c r="K6" s="32">
        <v>370</v>
      </c>
      <c r="L6" s="33">
        <v>110</v>
      </c>
      <c r="M6" s="34">
        <v>20</v>
      </c>
      <c r="N6" s="31">
        <f t="shared" si="0"/>
        <v>1770</v>
      </c>
      <c r="O6" s="16"/>
      <c r="P6" s="16"/>
    </row>
    <row r="7" spans="1:16" s="21" customFormat="1" ht="18.75" customHeight="1">
      <c r="A7" s="30" t="s">
        <v>34</v>
      </c>
      <c r="B7" s="32">
        <v>0</v>
      </c>
      <c r="C7" s="33">
        <v>10</v>
      </c>
      <c r="D7" s="34">
        <v>0</v>
      </c>
      <c r="E7" s="32">
        <v>10</v>
      </c>
      <c r="F7" s="33">
        <v>210</v>
      </c>
      <c r="G7" s="35">
        <v>0</v>
      </c>
      <c r="H7" s="32">
        <v>10</v>
      </c>
      <c r="I7" s="33">
        <v>200</v>
      </c>
      <c r="J7" s="34">
        <v>0</v>
      </c>
      <c r="K7" s="32">
        <v>0</v>
      </c>
      <c r="L7" s="33">
        <v>260</v>
      </c>
      <c r="M7" s="34">
        <v>0</v>
      </c>
      <c r="N7" s="31">
        <f t="shared" si="0"/>
        <v>700</v>
      </c>
      <c r="O7" s="16"/>
      <c r="P7" s="16"/>
    </row>
    <row r="8" spans="1:16" s="21" customFormat="1" ht="18.75" customHeight="1">
      <c r="A8" s="30" t="s">
        <v>35</v>
      </c>
      <c r="B8" s="32">
        <v>2125</v>
      </c>
      <c r="C8" s="33">
        <v>3534</v>
      </c>
      <c r="D8" s="34">
        <v>2400</v>
      </c>
      <c r="E8" s="32">
        <v>2628</v>
      </c>
      <c r="F8" s="33">
        <v>2524</v>
      </c>
      <c r="G8" s="35">
        <v>2524</v>
      </c>
      <c r="H8" s="32">
        <v>2628</v>
      </c>
      <c r="I8" s="33">
        <v>2523</v>
      </c>
      <c r="J8" s="34">
        <v>2524</v>
      </c>
      <c r="K8" s="32">
        <v>2671</v>
      </c>
      <c r="L8" s="33">
        <v>2525</v>
      </c>
      <c r="M8" s="34">
        <v>2861</v>
      </c>
      <c r="N8" s="31">
        <f t="shared" si="0"/>
        <v>31467</v>
      </c>
      <c r="O8" s="16"/>
      <c r="P8" s="16"/>
    </row>
    <row r="9" spans="1:16" s="21" customFormat="1" ht="18.75" customHeight="1">
      <c r="A9" s="30" t="s">
        <v>84</v>
      </c>
      <c r="B9" s="32"/>
      <c r="C9" s="33"/>
      <c r="D9" s="34"/>
      <c r="E9" s="32"/>
      <c r="F9" s="33"/>
      <c r="G9" s="35"/>
      <c r="H9" s="32"/>
      <c r="I9" s="33"/>
      <c r="J9" s="34"/>
      <c r="K9" s="32"/>
      <c r="L9" s="33"/>
      <c r="M9" s="34"/>
      <c r="N9" s="31">
        <f t="shared" si="0"/>
        <v>0</v>
      </c>
      <c r="O9" s="16"/>
      <c r="P9" s="16"/>
    </row>
    <row r="10" spans="1:16" s="21" customFormat="1" ht="18.75" customHeight="1">
      <c r="A10" s="36" t="s">
        <v>85</v>
      </c>
      <c r="B10" s="32">
        <v>4130</v>
      </c>
      <c r="C10" s="33">
        <v>1630</v>
      </c>
      <c r="D10" s="34">
        <v>1630</v>
      </c>
      <c r="E10" s="32">
        <v>2163</v>
      </c>
      <c r="F10" s="33">
        <v>7496</v>
      </c>
      <c r="G10" s="35">
        <v>2358</v>
      </c>
      <c r="H10" s="32">
        <v>2359</v>
      </c>
      <c r="I10" s="33">
        <v>2358</v>
      </c>
      <c r="J10" s="34">
        <v>2163</v>
      </c>
      <c r="K10" s="32">
        <v>1629</v>
      </c>
      <c r="L10" s="33">
        <v>1629</v>
      </c>
      <c r="M10" s="34">
        <v>1629</v>
      </c>
      <c r="N10" s="31">
        <f t="shared" si="0"/>
        <v>31174</v>
      </c>
      <c r="O10" s="16"/>
      <c r="P10" s="16"/>
    </row>
    <row r="11" spans="1:16" s="21" customFormat="1" ht="18.75" customHeight="1">
      <c r="A11" s="30" t="s">
        <v>56</v>
      </c>
      <c r="B11" s="32">
        <v>14</v>
      </c>
      <c r="C11" s="33">
        <v>14</v>
      </c>
      <c r="D11" s="34">
        <v>14</v>
      </c>
      <c r="E11" s="32">
        <v>14</v>
      </c>
      <c r="F11" s="33">
        <v>14</v>
      </c>
      <c r="G11" s="35">
        <v>14</v>
      </c>
      <c r="H11" s="32">
        <v>13</v>
      </c>
      <c r="I11" s="33">
        <v>13</v>
      </c>
      <c r="J11" s="34">
        <v>13</v>
      </c>
      <c r="K11" s="32">
        <v>14</v>
      </c>
      <c r="L11" s="33">
        <v>14</v>
      </c>
      <c r="M11" s="34">
        <v>14</v>
      </c>
      <c r="N11" s="31">
        <f t="shared" si="0"/>
        <v>165</v>
      </c>
      <c r="O11" s="16"/>
      <c r="P11" s="16"/>
    </row>
    <row r="12" spans="1:16" s="21" customFormat="1" ht="18.75" customHeight="1">
      <c r="A12" s="30" t="s">
        <v>245</v>
      </c>
      <c r="B12" s="37">
        <f aca="true" t="shared" si="1" ref="B12:M12">B28-(B5+B6+B7+B8+B9+B10+B11+B13)</f>
        <v>-8010</v>
      </c>
      <c r="C12" s="33">
        <f t="shared" si="1"/>
        <v>-746</v>
      </c>
      <c r="D12" s="38">
        <f t="shared" si="1"/>
        <v>2665</v>
      </c>
      <c r="E12" s="37">
        <f t="shared" si="1"/>
        <v>103</v>
      </c>
      <c r="F12" s="33">
        <f t="shared" si="1"/>
        <v>-623</v>
      </c>
      <c r="G12" s="39">
        <f>G28-(G5+G6+G7+G8+G9+G10+G11+G13)</f>
        <v>1020</v>
      </c>
      <c r="H12" s="37">
        <f t="shared" si="1"/>
        <v>-282</v>
      </c>
      <c r="I12" s="33">
        <f t="shared" si="1"/>
        <v>2221</v>
      </c>
      <c r="J12" s="38">
        <f>J28-(J5+J6+J7+J8+J9+J10+J11+J13)</f>
        <v>361</v>
      </c>
      <c r="K12" s="32">
        <f t="shared" si="1"/>
        <v>1317</v>
      </c>
      <c r="L12" s="33">
        <f t="shared" si="1"/>
        <v>121</v>
      </c>
      <c r="M12" s="34">
        <f t="shared" si="1"/>
        <v>3853</v>
      </c>
      <c r="N12" s="31">
        <f t="shared" si="0"/>
        <v>2000</v>
      </c>
      <c r="O12" s="16"/>
      <c r="P12" s="16"/>
    </row>
    <row r="13" spans="1:16" s="21" customFormat="1" ht="18.75" customHeight="1">
      <c r="A13" s="30" t="s">
        <v>61</v>
      </c>
      <c r="B13" s="32">
        <v>12113</v>
      </c>
      <c r="C13" s="33"/>
      <c r="D13" s="34"/>
      <c r="E13" s="32"/>
      <c r="F13" s="33"/>
      <c r="G13" s="35"/>
      <c r="H13" s="32"/>
      <c r="I13" s="33"/>
      <c r="J13" s="34"/>
      <c r="K13" s="32"/>
      <c r="L13" s="33"/>
      <c r="M13" s="34"/>
      <c r="N13" s="31">
        <f t="shared" si="0"/>
        <v>12113</v>
      </c>
      <c r="O13" s="16"/>
      <c r="P13" s="16"/>
    </row>
    <row r="14" spans="1:16" s="21" customFormat="1" ht="18.75" customHeight="1" thickBot="1">
      <c r="A14" s="40"/>
      <c r="B14" s="41"/>
      <c r="C14" s="42"/>
      <c r="D14" s="43"/>
      <c r="E14" s="41"/>
      <c r="F14" s="42"/>
      <c r="G14" s="44"/>
      <c r="H14" s="41"/>
      <c r="I14" s="42"/>
      <c r="J14" s="43"/>
      <c r="K14" s="41"/>
      <c r="L14" s="42"/>
      <c r="M14" s="43"/>
      <c r="N14" s="45"/>
      <c r="O14" s="16"/>
      <c r="P14" s="16"/>
    </row>
    <row r="15" spans="1:16" s="21" customFormat="1" ht="18.75" customHeight="1" thickBot="1" thickTop="1">
      <c r="A15" s="46" t="s">
        <v>11</v>
      </c>
      <c r="B15" s="47">
        <f>SUM(B5:B14)</f>
        <v>10614</v>
      </c>
      <c r="C15" s="47">
        <f aca="true" t="shared" si="2" ref="C15:M15">SUM(C5:C14)</f>
        <v>4788</v>
      </c>
      <c r="D15" s="47">
        <f t="shared" si="2"/>
        <v>7231</v>
      </c>
      <c r="E15" s="47">
        <f t="shared" si="2"/>
        <v>5380</v>
      </c>
      <c r="F15" s="47">
        <f t="shared" si="2"/>
        <v>9784</v>
      </c>
      <c r="G15" s="47">
        <f t="shared" si="2"/>
        <v>6209</v>
      </c>
      <c r="H15" s="47">
        <f t="shared" si="2"/>
        <v>4906</v>
      </c>
      <c r="I15" s="47">
        <f t="shared" si="2"/>
        <v>7481</v>
      </c>
      <c r="J15" s="47">
        <f t="shared" si="2"/>
        <v>5534</v>
      </c>
      <c r="K15" s="47">
        <f t="shared" si="2"/>
        <v>6155</v>
      </c>
      <c r="L15" s="47">
        <f t="shared" si="2"/>
        <v>4816</v>
      </c>
      <c r="M15" s="47">
        <f t="shared" si="2"/>
        <v>8732</v>
      </c>
      <c r="N15" s="47">
        <f>SUM(N5:N14)</f>
        <v>81630</v>
      </c>
      <c r="O15" s="16"/>
      <c r="P15" s="16"/>
    </row>
    <row r="16" spans="1:16" s="21" customFormat="1" ht="18.75" customHeight="1" thickBot="1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21" customFormat="1" ht="18.75" customHeight="1" thickBot="1" thickTop="1">
      <c r="A17" s="46" t="s">
        <v>36</v>
      </c>
      <c r="B17" s="48" t="s">
        <v>20</v>
      </c>
      <c r="C17" s="48" t="s">
        <v>21</v>
      </c>
      <c r="D17" s="48" t="s">
        <v>22</v>
      </c>
      <c r="E17" s="48" t="s">
        <v>23</v>
      </c>
      <c r="F17" s="48" t="s">
        <v>24</v>
      </c>
      <c r="G17" s="48" t="s">
        <v>25</v>
      </c>
      <c r="H17" s="48" t="s">
        <v>26</v>
      </c>
      <c r="I17" s="48" t="s">
        <v>27</v>
      </c>
      <c r="J17" s="48" t="s">
        <v>28</v>
      </c>
      <c r="K17" s="48" t="s">
        <v>29</v>
      </c>
      <c r="L17" s="48" t="s">
        <v>30</v>
      </c>
      <c r="M17" s="48" t="s">
        <v>31</v>
      </c>
      <c r="N17" s="48" t="s">
        <v>14</v>
      </c>
      <c r="O17" s="16"/>
      <c r="P17" s="16"/>
    </row>
    <row r="18" spans="1:16" s="21" customFormat="1" ht="18.75" customHeight="1" thickBo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21" customFormat="1" ht="18.75" customHeight="1" thickTop="1">
      <c r="A19" s="30" t="s">
        <v>37</v>
      </c>
      <c r="B19" s="80">
        <v>1832</v>
      </c>
      <c r="C19" s="81">
        <v>468</v>
      </c>
      <c r="D19" s="82">
        <v>1940</v>
      </c>
      <c r="E19" s="80">
        <v>1941</v>
      </c>
      <c r="F19" s="81">
        <v>1940</v>
      </c>
      <c r="G19" s="83">
        <v>1939</v>
      </c>
      <c r="H19" s="80">
        <v>1940</v>
      </c>
      <c r="I19" s="81">
        <v>1939</v>
      </c>
      <c r="J19" s="82">
        <v>1937</v>
      </c>
      <c r="K19" s="80">
        <v>1937</v>
      </c>
      <c r="L19" s="81">
        <v>1940</v>
      </c>
      <c r="M19" s="82">
        <v>2140</v>
      </c>
      <c r="N19" s="31">
        <f aca="true" t="shared" si="3" ref="N19:N27">SUM(B19:M19)</f>
        <v>21893</v>
      </c>
      <c r="O19" s="16"/>
      <c r="P19" s="16"/>
    </row>
    <row r="20" spans="1:16" s="21" customFormat="1" ht="18.75" customHeight="1">
      <c r="A20" s="30" t="s">
        <v>38</v>
      </c>
      <c r="B20" s="32">
        <v>310</v>
      </c>
      <c r="C20" s="33">
        <v>310</v>
      </c>
      <c r="D20" s="34">
        <v>310</v>
      </c>
      <c r="E20" s="32">
        <v>310</v>
      </c>
      <c r="F20" s="33">
        <v>311</v>
      </c>
      <c r="G20" s="35">
        <v>310</v>
      </c>
      <c r="H20" s="32">
        <v>310</v>
      </c>
      <c r="I20" s="33">
        <v>310</v>
      </c>
      <c r="J20" s="34">
        <v>310</v>
      </c>
      <c r="K20" s="32">
        <v>310</v>
      </c>
      <c r="L20" s="33">
        <v>310</v>
      </c>
      <c r="M20" s="34">
        <v>311</v>
      </c>
      <c r="N20" s="31">
        <f t="shared" si="3"/>
        <v>3722</v>
      </c>
      <c r="O20" s="16"/>
      <c r="P20" s="16"/>
    </row>
    <row r="21" spans="1:16" s="21" customFormat="1" ht="18.75" customHeight="1">
      <c r="A21" s="30" t="s">
        <v>39</v>
      </c>
      <c r="B21" s="32">
        <v>870</v>
      </c>
      <c r="C21" s="33">
        <v>1007</v>
      </c>
      <c r="D21" s="34">
        <v>2590</v>
      </c>
      <c r="E21" s="32">
        <v>986</v>
      </c>
      <c r="F21" s="33">
        <v>1340</v>
      </c>
      <c r="G21" s="35">
        <v>2049</v>
      </c>
      <c r="H21" s="32">
        <v>1168</v>
      </c>
      <c r="I21" s="33">
        <v>1004</v>
      </c>
      <c r="J21" s="34">
        <v>1034</v>
      </c>
      <c r="K21" s="32">
        <v>1012</v>
      </c>
      <c r="L21" s="33">
        <v>1091</v>
      </c>
      <c r="M21" s="34">
        <v>884</v>
      </c>
      <c r="N21" s="31">
        <f t="shared" si="3"/>
        <v>15035</v>
      </c>
      <c r="O21" s="16"/>
      <c r="P21" s="16"/>
    </row>
    <row r="22" spans="1:16" s="21" customFormat="1" ht="18.75" customHeight="1">
      <c r="A22" s="30" t="s">
        <v>75</v>
      </c>
      <c r="B22" s="32">
        <v>0</v>
      </c>
      <c r="C22" s="33">
        <v>0</v>
      </c>
      <c r="D22" s="34">
        <v>21</v>
      </c>
      <c r="E22" s="32">
        <v>0</v>
      </c>
      <c r="F22" s="33">
        <v>150</v>
      </c>
      <c r="G22" s="35">
        <v>0</v>
      </c>
      <c r="H22" s="32">
        <v>35</v>
      </c>
      <c r="I22" s="33">
        <v>0</v>
      </c>
      <c r="J22" s="34">
        <v>0</v>
      </c>
      <c r="K22" s="32">
        <v>0</v>
      </c>
      <c r="L22" s="33">
        <v>0</v>
      </c>
      <c r="M22" s="34">
        <v>0</v>
      </c>
      <c r="N22" s="31">
        <f t="shared" si="3"/>
        <v>206</v>
      </c>
      <c r="O22" s="16"/>
      <c r="P22" s="16"/>
    </row>
    <row r="23" spans="1:14" s="21" customFormat="1" ht="18.75" customHeight="1">
      <c r="A23" s="36" t="s">
        <v>76</v>
      </c>
      <c r="B23" s="32">
        <v>0</v>
      </c>
      <c r="C23" s="33">
        <v>1549</v>
      </c>
      <c r="D23" s="34">
        <v>356</v>
      </c>
      <c r="E23" s="32">
        <v>130</v>
      </c>
      <c r="F23" s="33">
        <v>1486</v>
      </c>
      <c r="G23" s="35">
        <v>256</v>
      </c>
      <c r="H23" s="32">
        <v>0</v>
      </c>
      <c r="I23" s="33">
        <v>1547</v>
      </c>
      <c r="J23" s="34">
        <v>385</v>
      </c>
      <c r="K23" s="32">
        <v>100</v>
      </c>
      <c r="L23" s="33">
        <v>32</v>
      </c>
      <c r="M23" s="34">
        <v>1843</v>
      </c>
      <c r="N23" s="31">
        <f t="shared" si="3"/>
        <v>7684</v>
      </c>
    </row>
    <row r="24" spans="1:14" s="21" customFormat="1" ht="18.75" customHeight="1">
      <c r="A24" s="30" t="s">
        <v>54</v>
      </c>
      <c r="B24" s="32">
        <v>1464</v>
      </c>
      <c r="C24" s="33">
        <v>1454</v>
      </c>
      <c r="D24" s="34">
        <v>2014</v>
      </c>
      <c r="E24" s="32">
        <v>2013</v>
      </c>
      <c r="F24" s="33">
        <v>1444</v>
      </c>
      <c r="G24" s="35">
        <v>1655</v>
      </c>
      <c r="H24" s="32">
        <v>1453</v>
      </c>
      <c r="I24" s="33">
        <v>1544</v>
      </c>
      <c r="J24" s="34">
        <v>1868</v>
      </c>
      <c r="K24" s="32">
        <v>1996</v>
      </c>
      <c r="L24" s="33">
        <v>1443</v>
      </c>
      <c r="M24" s="34">
        <v>1765</v>
      </c>
      <c r="N24" s="31">
        <f t="shared" si="3"/>
        <v>20113</v>
      </c>
    </row>
    <row r="25" spans="1:14" s="21" customFormat="1" ht="18.75" customHeight="1">
      <c r="A25" s="30" t="s">
        <v>55</v>
      </c>
      <c r="B25" s="32">
        <v>5138</v>
      </c>
      <c r="C25" s="33"/>
      <c r="D25" s="34"/>
      <c r="E25" s="32"/>
      <c r="F25" s="33">
        <v>3113</v>
      </c>
      <c r="G25" s="35"/>
      <c r="H25" s="32"/>
      <c r="I25" s="33"/>
      <c r="J25" s="34"/>
      <c r="K25" s="32">
        <v>800</v>
      </c>
      <c r="L25" s="33"/>
      <c r="M25" s="34"/>
      <c r="N25" s="31">
        <f t="shared" si="3"/>
        <v>9051</v>
      </c>
    </row>
    <row r="26" spans="1:14" s="21" customFormat="1" ht="18.75" customHeight="1">
      <c r="A26" s="30" t="s">
        <v>77</v>
      </c>
      <c r="B26" s="37">
        <v>0</v>
      </c>
      <c r="C26" s="33"/>
      <c r="D26" s="38"/>
      <c r="E26" s="37"/>
      <c r="F26" s="33"/>
      <c r="G26" s="39"/>
      <c r="H26" s="37"/>
      <c r="I26" s="33"/>
      <c r="J26" s="38"/>
      <c r="K26" s="37"/>
      <c r="L26" s="33"/>
      <c r="M26" s="34"/>
      <c r="N26" s="31">
        <f t="shared" si="3"/>
        <v>0</v>
      </c>
    </row>
    <row r="27" spans="1:14" s="21" customFormat="1" ht="18.75" customHeight="1" thickBot="1">
      <c r="A27" s="40" t="s">
        <v>78</v>
      </c>
      <c r="B27" s="41">
        <v>1000</v>
      </c>
      <c r="C27" s="42"/>
      <c r="D27" s="43"/>
      <c r="E27" s="41"/>
      <c r="F27" s="42"/>
      <c r="G27" s="44"/>
      <c r="H27" s="41"/>
      <c r="I27" s="42">
        <v>1137</v>
      </c>
      <c r="J27" s="43"/>
      <c r="K27" s="41"/>
      <c r="L27" s="42"/>
      <c r="M27" s="43">
        <v>1789</v>
      </c>
      <c r="N27" s="31">
        <f t="shared" si="3"/>
        <v>3926</v>
      </c>
    </row>
    <row r="28" spans="1:14" s="21" customFormat="1" ht="18.75" customHeight="1" thickBot="1" thickTop="1">
      <c r="A28" s="46" t="s">
        <v>11</v>
      </c>
      <c r="B28" s="47">
        <f>SUM(B19:B27)</f>
        <v>10614</v>
      </c>
      <c r="C28" s="47">
        <f aca="true" t="shared" si="4" ref="C28:N28">SUM(C19:C27)</f>
        <v>4788</v>
      </c>
      <c r="D28" s="47">
        <f t="shared" si="4"/>
        <v>7231</v>
      </c>
      <c r="E28" s="47">
        <f t="shared" si="4"/>
        <v>5380</v>
      </c>
      <c r="F28" s="47">
        <f t="shared" si="4"/>
        <v>9784</v>
      </c>
      <c r="G28" s="47">
        <f t="shared" si="4"/>
        <v>6209</v>
      </c>
      <c r="H28" s="47">
        <f t="shared" si="4"/>
        <v>4906</v>
      </c>
      <c r="I28" s="47">
        <f t="shared" si="4"/>
        <v>7481</v>
      </c>
      <c r="J28" s="47">
        <f t="shared" si="4"/>
        <v>5534</v>
      </c>
      <c r="K28" s="47">
        <f t="shared" si="4"/>
        <v>6155</v>
      </c>
      <c r="L28" s="47">
        <f t="shared" si="4"/>
        <v>4816</v>
      </c>
      <c r="M28" s="47">
        <f t="shared" si="4"/>
        <v>8732</v>
      </c>
      <c r="N28" s="47">
        <f t="shared" si="4"/>
        <v>81630</v>
      </c>
    </row>
    <row r="29" s="21" customFormat="1" ht="18.75" customHeight="1" thickTop="1"/>
    <row r="30" s="21" customFormat="1" ht="18.75" customHeight="1"/>
    <row r="31" s="21" customFormat="1" ht="18.75" customHeight="1"/>
    <row r="32" s="21" customFormat="1" ht="18.75" customHeight="1"/>
    <row r="33" s="21" customFormat="1" ht="19.5" customHeight="1"/>
    <row r="34" s="21" customFormat="1" ht="19.5" customHeight="1"/>
    <row r="35" s="21" customFormat="1" ht="19.5" customHeight="1"/>
    <row r="36" s="21" customFormat="1" ht="19.5" customHeight="1"/>
    <row r="37" s="21" customFormat="1" ht="19.5" customHeight="1"/>
    <row r="38" s="21" customFormat="1" ht="19.5" customHeight="1"/>
    <row r="39" s="21" customFormat="1" ht="19.5" customHeight="1"/>
    <row r="40" s="21" customFormat="1" ht="19.5" customHeight="1"/>
    <row r="41" s="21" customFormat="1" ht="19.5" customHeight="1"/>
    <row r="42" s="21" customFormat="1" ht="19.5" customHeight="1"/>
    <row r="43" s="21" customFormat="1" ht="19.5" customHeight="1"/>
    <row r="44" s="21" customFormat="1" ht="19.5" customHeight="1"/>
    <row r="45" s="21" customFormat="1" ht="19.5" customHeight="1"/>
    <row r="46" s="21" customFormat="1" ht="19.5" customHeight="1"/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="21" customFormat="1" ht="19.5" customHeight="1"/>
    <row r="74" s="21" customFormat="1" ht="19.5" customHeight="1"/>
    <row r="75" s="21" customFormat="1" ht="19.5" customHeight="1"/>
    <row r="76" s="21" customFormat="1" ht="19.5" customHeight="1"/>
    <row r="77" s="21" customFormat="1" ht="19.5" customHeight="1"/>
    <row r="78" s="21" customFormat="1" ht="19.5" customHeight="1"/>
    <row r="79" s="21" customFormat="1" ht="19.5" customHeight="1"/>
    <row r="80" s="21" customFormat="1" ht="19.5" customHeight="1"/>
    <row r="81" s="21" customFormat="1" ht="19.5" customHeight="1"/>
    <row r="82" s="21" customFormat="1" ht="19.5" customHeight="1"/>
    <row r="83" s="21" customFormat="1" ht="19.5" customHeight="1"/>
    <row r="84" s="21" customFormat="1" ht="19.5" customHeight="1"/>
    <row r="85" s="21" customFormat="1" ht="19.5" customHeight="1"/>
    <row r="86" s="21" customFormat="1" ht="19.5" customHeight="1"/>
    <row r="87" s="21" customFormat="1" ht="19.5" customHeight="1"/>
    <row r="88" s="21" customFormat="1" ht="19.5" customHeight="1"/>
    <row r="89" s="21" customFormat="1" ht="19.5" customHeight="1"/>
    <row r="90" s="21" customFormat="1" ht="19.5" customHeight="1"/>
    <row r="91" s="21" customFormat="1" ht="19.5" customHeight="1"/>
    <row r="92" s="21" customFormat="1" ht="19.5" customHeight="1"/>
    <row r="93" s="21" customFormat="1" ht="19.5" customHeight="1"/>
    <row r="94" s="21" customFormat="1" ht="19.5" customHeight="1"/>
    <row r="95" s="21" customFormat="1" ht="19.5" customHeight="1"/>
    <row r="96" s="21" customFormat="1" ht="19.5" customHeight="1"/>
    <row r="97" s="21" customFormat="1" ht="19.5" customHeight="1"/>
    <row r="98" s="21" customFormat="1" ht="19.5" customHeight="1"/>
    <row r="99" s="21" customFormat="1" ht="19.5" customHeight="1"/>
    <row r="100" s="21" customFormat="1" ht="19.5" customHeight="1"/>
    <row r="101" s="21" customFormat="1" ht="19.5" customHeight="1"/>
    <row r="102" s="21" customFormat="1" ht="19.5" customHeight="1"/>
    <row r="103" s="21" customFormat="1" ht="19.5" customHeight="1"/>
    <row r="104" s="21" customFormat="1" ht="19.5" customHeight="1"/>
    <row r="105" s="21" customFormat="1" ht="19.5" customHeight="1"/>
    <row r="106" s="21" customFormat="1" ht="19.5" customHeight="1"/>
    <row r="107" s="21" customFormat="1" ht="19.5" customHeight="1"/>
    <row r="108" s="21" customFormat="1" ht="19.5" customHeight="1"/>
    <row r="109" s="21" customFormat="1" ht="19.5" customHeight="1"/>
    <row r="110" s="21" customFormat="1" ht="19.5" customHeight="1"/>
    <row r="111" s="21" customFormat="1" ht="19.5" customHeight="1"/>
    <row r="112" s="21" customFormat="1" ht="19.5" customHeight="1"/>
    <row r="113" s="21" customFormat="1" ht="19.5" customHeight="1"/>
    <row r="114" s="21" customFormat="1" ht="19.5" customHeight="1"/>
    <row r="115" s="21" customFormat="1" ht="19.5" customHeight="1"/>
    <row r="116" s="21" customFormat="1" ht="19.5" customHeight="1"/>
    <row r="117" s="21" customFormat="1" ht="19.5" customHeight="1"/>
    <row r="118" s="21" customFormat="1" ht="19.5" customHeight="1"/>
    <row r="119" s="21" customFormat="1" ht="19.5" customHeight="1"/>
    <row r="120" s="21" customFormat="1" ht="19.5" customHeight="1"/>
    <row r="121" s="21" customFormat="1" ht="19.5" customHeight="1"/>
    <row r="122" s="21" customFormat="1" ht="19.5" customHeight="1"/>
    <row r="123" s="21" customFormat="1" ht="19.5" customHeight="1"/>
    <row r="124" s="21" customFormat="1" ht="19.5" customHeight="1"/>
    <row r="125" s="21" customFormat="1" ht="19.5" customHeight="1"/>
    <row r="126" s="21" customFormat="1" ht="19.5" customHeight="1"/>
    <row r="127" s="21" customFormat="1" ht="19.5" customHeight="1"/>
    <row r="128" s="21" customFormat="1" ht="19.5" customHeight="1"/>
    <row r="129" s="21" customFormat="1" ht="19.5" customHeight="1"/>
    <row r="130" s="21" customFormat="1" ht="19.5" customHeight="1"/>
    <row r="131" s="21" customFormat="1" ht="19.5" customHeight="1"/>
    <row r="132" s="21" customFormat="1" ht="19.5" customHeight="1"/>
    <row r="133" s="21" customFormat="1" ht="19.5" customHeight="1"/>
    <row r="134" s="21" customFormat="1" ht="19.5" customHeight="1"/>
    <row r="135" s="21" customFormat="1" ht="19.5" customHeight="1"/>
    <row r="136" s="21" customFormat="1" ht="19.5" customHeight="1"/>
    <row r="137" s="21" customFormat="1" ht="19.5" customHeight="1"/>
    <row r="138" s="21" customFormat="1" ht="19.5" customHeight="1"/>
    <row r="139" s="21" customFormat="1" ht="19.5" customHeight="1"/>
    <row r="140" s="21" customFormat="1" ht="19.5" customHeight="1"/>
    <row r="141" s="21" customFormat="1" ht="19.5" customHeight="1"/>
    <row r="142" s="21" customFormat="1" ht="19.5" customHeight="1"/>
    <row r="143" s="21" customFormat="1" ht="19.5" customHeight="1"/>
    <row r="144" s="21" customFormat="1" ht="19.5" customHeight="1"/>
    <row r="145" s="21" customFormat="1" ht="19.5" customHeight="1"/>
    <row r="146" s="21" customFormat="1" ht="19.5" customHeight="1"/>
    <row r="147" s="21" customFormat="1" ht="19.5" customHeight="1"/>
    <row r="148" s="21" customFormat="1" ht="19.5" customHeight="1"/>
    <row r="149" s="21" customFormat="1" ht="19.5" customHeight="1"/>
    <row r="150" s="21" customFormat="1" ht="19.5" customHeight="1"/>
    <row r="151" s="21" customFormat="1" ht="19.5" customHeight="1"/>
    <row r="152" s="21" customFormat="1" ht="19.5" customHeight="1"/>
    <row r="153" s="21" customFormat="1" ht="19.5" customHeight="1"/>
    <row r="154" s="21" customFormat="1" ht="19.5" customHeight="1"/>
    <row r="155" s="21" customFormat="1" ht="19.5" customHeight="1"/>
    <row r="156" s="21" customFormat="1" ht="19.5" customHeight="1"/>
    <row r="157" s="21" customFormat="1" ht="19.5" customHeight="1"/>
    <row r="158" s="21" customFormat="1" ht="19.5" customHeight="1"/>
    <row r="159" s="21" customFormat="1" ht="19.5" customHeight="1"/>
    <row r="160" s="21" customFormat="1" ht="19.5" customHeight="1"/>
    <row r="161" s="21" customFormat="1" ht="19.5" customHeight="1"/>
    <row r="162" s="21" customFormat="1" ht="19.5" customHeight="1"/>
    <row r="163" s="21" customFormat="1" ht="19.5" customHeight="1"/>
    <row r="164" s="21" customFormat="1" ht="19.5" customHeight="1"/>
    <row r="165" s="21" customFormat="1" ht="19.5" customHeight="1"/>
    <row r="166" s="21" customFormat="1" ht="19.5" customHeight="1"/>
    <row r="167" s="21" customFormat="1" ht="19.5" customHeight="1"/>
    <row r="168" s="21" customFormat="1" ht="19.5" customHeight="1"/>
    <row r="169" s="21" customFormat="1" ht="19.5" customHeight="1"/>
    <row r="170" s="21" customFormat="1" ht="19.5" customHeight="1"/>
    <row r="171" s="21" customFormat="1" ht="19.5" customHeight="1"/>
    <row r="172" s="21" customFormat="1" ht="19.5" customHeight="1"/>
    <row r="173" s="21" customFormat="1" ht="19.5" customHeight="1"/>
    <row r="174" s="21" customFormat="1" ht="19.5" customHeight="1"/>
    <row r="175" s="21" customFormat="1" ht="19.5" customHeight="1"/>
    <row r="176" s="21" customFormat="1" ht="19.5" customHeight="1"/>
    <row r="177" s="21" customFormat="1" ht="19.5" customHeight="1"/>
    <row r="178" s="21" customFormat="1" ht="19.5" customHeight="1"/>
    <row r="179" s="21" customFormat="1" ht="19.5" customHeight="1"/>
    <row r="180" s="21" customFormat="1" ht="19.5" customHeight="1"/>
    <row r="181" s="21" customFormat="1" ht="19.5" customHeight="1"/>
    <row r="182" s="21" customFormat="1" ht="19.5" customHeight="1"/>
    <row r="183" s="21" customFormat="1" ht="19.5" customHeight="1"/>
    <row r="184" s="21" customFormat="1" ht="19.5" customHeight="1"/>
    <row r="185" s="21" customFormat="1" ht="19.5" customHeight="1"/>
    <row r="186" s="21" customFormat="1" ht="19.5" customHeight="1"/>
    <row r="187" s="21" customFormat="1" ht="19.5" customHeight="1"/>
    <row r="188" s="21" customFormat="1" ht="19.5" customHeight="1"/>
    <row r="189" s="21" customFormat="1" ht="19.5" customHeight="1"/>
    <row r="190" s="21" customFormat="1" ht="19.5" customHeight="1"/>
    <row r="191" s="21" customFormat="1" ht="19.5" customHeight="1"/>
    <row r="192" s="21" customFormat="1" ht="19.5" customHeight="1"/>
    <row r="193" s="21" customFormat="1" ht="19.5" customHeight="1"/>
    <row r="194" s="21" customFormat="1" ht="19.5" customHeight="1"/>
    <row r="195" s="21" customFormat="1" ht="19.5" customHeight="1"/>
    <row r="196" s="21" customFormat="1" ht="19.5" customHeight="1"/>
    <row r="197" s="21" customFormat="1" ht="19.5" customHeight="1"/>
    <row r="198" s="21" customFormat="1" ht="19.5" customHeight="1"/>
    <row r="199" s="21" customFormat="1" ht="19.5" customHeight="1"/>
    <row r="200" s="21" customFormat="1" ht="19.5" customHeight="1"/>
    <row r="201" s="21" customFormat="1" ht="19.5" customHeight="1"/>
    <row r="202" s="21" customFormat="1" ht="19.5" customHeight="1"/>
    <row r="203" s="21" customFormat="1" ht="19.5" customHeight="1"/>
    <row r="204" s="21" customFormat="1" ht="19.5" customHeight="1"/>
    <row r="205" s="21" customFormat="1" ht="19.5" customHeight="1"/>
    <row r="206" s="21" customFormat="1" ht="19.5" customHeight="1"/>
    <row r="207" s="21" customFormat="1" ht="19.5" customHeight="1"/>
    <row r="208" s="21" customFormat="1" ht="19.5" customHeight="1"/>
    <row r="209" s="21" customFormat="1" ht="19.5" customHeight="1"/>
    <row r="210" s="21" customFormat="1" ht="19.5" customHeight="1"/>
    <row r="211" s="21" customFormat="1" ht="19.5" customHeight="1"/>
    <row r="212" s="21" customFormat="1" ht="19.5" customHeight="1"/>
    <row r="213" s="21" customFormat="1" ht="19.5" customHeight="1"/>
    <row r="214" s="21" customFormat="1" ht="19.5" customHeight="1"/>
    <row r="215" s="21" customFormat="1" ht="19.5" customHeight="1"/>
    <row r="216" s="21" customFormat="1" ht="19.5" customHeight="1"/>
    <row r="217" s="21" customFormat="1" ht="19.5" customHeight="1"/>
    <row r="218" s="21" customFormat="1" ht="19.5" customHeight="1"/>
    <row r="219" s="21" customFormat="1" ht="19.5" customHeight="1"/>
    <row r="220" s="21" customFormat="1" ht="19.5" customHeight="1"/>
    <row r="221" s="21" customFormat="1" ht="19.5" customHeight="1"/>
    <row r="222" s="21" customFormat="1" ht="19.5" customHeight="1"/>
    <row r="223" s="21" customFormat="1" ht="19.5" customHeight="1"/>
    <row r="224" s="21" customFormat="1" ht="19.5" customHeight="1"/>
    <row r="225" s="21" customFormat="1" ht="19.5" customHeight="1"/>
    <row r="226" s="21" customFormat="1" ht="19.5" customHeight="1"/>
    <row r="227" s="21" customFormat="1" ht="19.5" customHeight="1"/>
    <row r="228" s="21" customFormat="1" ht="19.5" customHeight="1"/>
    <row r="229" s="21" customFormat="1" ht="19.5" customHeight="1"/>
    <row r="230" s="21" customFormat="1" ht="19.5" customHeight="1"/>
    <row r="231" s="21" customFormat="1" ht="19.5" customHeight="1"/>
    <row r="232" s="21" customFormat="1" ht="19.5" customHeight="1"/>
    <row r="233" s="21" customFormat="1" ht="19.5" customHeight="1"/>
    <row r="234" s="21" customFormat="1" ht="19.5" customHeight="1"/>
    <row r="235" s="21" customFormat="1" ht="19.5" customHeight="1"/>
    <row r="236" s="21" customFormat="1" ht="19.5" customHeight="1"/>
    <row r="237" s="21" customFormat="1" ht="19.5" customHeight="1"/>
    <row r="238" s="21" customFormat="1" ht="19.5" customHeight="1"/>
    <row r="239" s="21" customFormat="1" ht="19.5" customHeight="1"/>
    <row r="240" s="21" customFormat="1" ht="19.5" customHeight="1"/>
    <row r="241" s="21" customFormat="1" ht="19.5" customHeight="1"/>
    <row r="242" s="21" customFormat="1" ht="19.5" customHeight="1"/>
    <row r="243" s="21" customFormat="1" ht="19.5" customHeight="1"/>
    <row r="244" s="21" customFormat="1" ht="19.5" customHeight="1"/>
    <row r="245" s="21" customFormat="1" ht="19.5" customHeight="1"/>
    <row r="246" s="21" customFormat="1" ht="19.5" customHeight="1"/>
    <row r="247" s="21" customFormat="1" ht="19.5" customHeight="1"/>
    <row r="248" s="21" customFormat="1" ht="19.5" customHeight="1"/>
    <row r="249" s="21" customFormat="1" ht="19.5" customHeight="1"/>
    <row r="250" s="21" customFormat="1" ht="19.5" customHeight="1"/>
    <row r="251" s="21" customFormat="1" ht="19.5" customHeight="1"/>
    <row r="252" s="21" customFormat="1" ht="19.5" customHeight="1"/>
    <row r="253" s="21" customFormat="1" ht="19.5" customHeight="1"/>
    <row r="254" s="21" customFormat="1" ht="19.5" customHeight="1"/>
    <row r="255" s="21" customFormat="1" ht="19.5" customHeight="1"/>
    <row r="256" s="21" customFormat="1" ht="19.5" customHeight="1"/>
    <row r="257" s="21" customFormat="1" ht="19.5" customHeight="1"/>
    <row r="258" s="21" customFormat="1" ht="19.5" customHeight="1"/>
    <row r="259" s="21" customFormat="1" ht="19.5" customHeight="1"/>
    <row r="260" s="21" customFormat="1" ht="19.5" customHeight="1"/>
    <row r="261" s="21" customFormat="1" ht="19.5" customHeight="1"/>
    <row r="262" s="21" customFormat="1" ht="19.5" customHeight="1"/>
    <row r="263" s="21" customFormat="1" ht="19.5" customHeight="1"/>
    <row r="264" s="21" customFormat="1" ht="19.5" customHeight="1"/>
    <row r="265" s="21" customFormat="1" ht="19.5" customHeight="1"/>
    <row r="266" s="21" customFormat="1" ht="19.5" customHeight="1"/>
    <row r="267" s="21" customFormat="1" ht="19.5" customHeight="1"/>
    <row r="268" s="21" customFormat="1" ht="19.5" customHeight="1"/>
    <row r="269" s="21" customFormat="1" ht="19.5" customHeight="1"/>
    <row r="270" s="21" customFormat="1" ht="19.5" customHeight="1"/>
    <row r="271" s="21" customFormat="1" ht="19.5" customHeight="1"/>
    <row r="272" s="21" customFormat="1" ht="19.5" customHeight="1"/>
    <row r="273" s="21" customFormat="1" ht="19.5" customHeight="1"/>
    <row r="274" s="21" customFormat="1" ht="19.5" customHeight="1"/>
    <row r="275" s="21" customFormat="1" ht="19.5" customHeight="1"/>
    <row r="276" s="21" customFormat="1" ht="19.5" customHeight="1"/>
    <row r="277" s="21" customFormat="1" ht="19.5" customHeight="1"/>
    <row r="278" s="21" customFormat="1" ht="19.5" customHeight="1"/>
    <row r="279" s="21" customFormat="1" ht="19.5" customHeight="1"/>
    <row r="280" s="21" customFormat="1" ht="19.5" customHeight="1"/>
    <row r="281" s="21" customFormat="1" ht="19.5" customHeight="1"/>
    <row r="282" s="21" customFormat="1" ht="19.5" customHeight="1"/>
    <row r="283" s="21" customFormat="1" ht="19.5" customHeight="1"/>
    <row r="284" s="21" customFormat="1" ht="19.5" customHeight="1"/>
    <row r="285" s="21" customFormat="1" ht="19.5" customHeight="1"/>
    <row r="286" s="21" customFormat="1" ht="19.5" customHeight="1"/>
    <row r="287" s="21" customFormat="1" ht="19.5" customHeight="1"/>
    <row r="288" s="21" customFormat="1" ht="19.5" customHeight="1"/>
    <row r="289" s="21" customFormat="1" ht="19.5" customHeight="1"/>
    <row r="290" s="21" customFormat="1" ht="19.5" customHeight="1"/>
    <row r="291" s="21" customFormat="1" ht="19.5" customHeight="1"/>
    <row r="292" s="21" customFormat="1" ht="19.5" customHeight="1"/>
    <row r="293" s="21" customFormat="1" ht="19.5" customHeight="1"/>
    <row r="294" s="21" customFormat="1" ht="19.5" customHeight="1"/>
    <row r="295" s="21" customFormat="1" ht="19.5" customHeight="1"/>
    <row r="296" s="21" customFormat="1" ht="19.5" customHeight="1"/>
    <row r="297" s="21" customFormat="1" ht="19.5" customHeight="1"/>
    <row r="298" s="21" customFormat="1" ht="19.5" customHeight="1"/>
    <row r="299" s="21" customFormat="1" ht="19.5" customHeight="1"/>
    <row r="300" s="21" customFormat="1" ht="19.5" customHeight="1"/>
    <row r="301" s="21" customFormat="1" ht="19.5" customHeight="1"/>
    <row r="302" s="21" customFormat="1" ht="19.5" customHeight="1"/>
    <row r="303" s="21" customFormat="1" ht="19.5" customHeight="1"/>
    <row r="304" s="21" customFormat="1" ht="19.5" customHeight="1"/>
    <row r="305" s="21" customFormat="1" ht="19.5" customHeight="1"/>
    <row r="306" s="21" customFormat="1" ht="19.5" customHeight="1"/>
    <row r="307" s="21" customFormat="1" ht="19.5" customHeight="1"/>
    <row r="308" s="21" customFormat="1" ht="19.5" customHeight="1"/>
    <row r="309" s="21" customFormat="1" ht="19.5" customHeight="1"/>
    <row r="310" s="21" customFormat="1" ht="19.5" customHeight="1"/>
    <row r="311" s="21" customFormat="1" ht="19.5" customHeight="1"/>
    <row r="312" s="21" customFormat="1" ht="19.5" customHeight="1"/>
    <row r="313" s="21" customFormat="1" ht="19.5" customHeight="1"/>
    <row r="314" s="21" customFormat="1" ht="19.5" customHeight="1"/>
    <row r="315" s="21" customFormat="1" ht="19.5" customHeight="1"/>
    <row r="316" s="21" customFormat="1" ht="19.5" customHeight="1"/>
    <row r="317" s="21" customFormat="1" ht="19.5" customHeight="1"/>
    <row r="318" s="21" customFormat="1" ht="19.5" customHeight="1"/>
    <row r="319" s="21" customFormat="1" ht="19.5" customHeight="1"/>
    <row r="320" s="21" customFormat="1" ht="19.5" customHeight="1"/>
    <row r="321" s="21" customFormat="1" ht="19.5" customHeight="1"/>
    <row r="322" s="21" customFormat="1" ht="19.5" customHeight="1"/>
    <row r="323" s="21" customFormat="1" ht="19.5" customHeight="1"/>
    <row r="324" s="21" customFormat="1" ht="19.5" customHeight="1"/>
    <row r="325" s="21" customFormat="1" ht="19.5" customHeight="1"/>
    <row r="326" s="21" customFormat="1" ht="19.5" customHeight="1"/>
    <row r="327" s="21" customFormat="1" ht="19.5" customHeight="1"/>
    <row r="328" s="21" customFormat="1" ht="19.5" customHeight="1"/>
    <row r="329" s="21" customFormat="1" ht="19.5" customHeight="1"/>
    <row r="330" s="21" customFormat="1" ht="19.5" customHeight="1"/>
    <row r="331" s="21" customFormat="1" ht="19.5" customHeight="1"/>
    <row r="332" s="21" customFormat="1" ht="19.5" customHeight="1"/>
    <row r="333" s="21" customFormat="1" ht="19.5" customHeight="1"/>
    <row r="334" s="21" customFormat="1" ht="19.5" customHeight="1"/>
    <row r="335" s="21" customFormat="1" ht="19.5" customHeight="1"/>
    <row r="336" s="21" customFormat="1" ht="19.5" customHeight="1"/>
    <row r="337" s="21" customFormat="1" ht="19.5" customHeight="1"/>
    <row r="338" s="21" customFormat="1" ht="19.5" customHeight="1"/>
    <row r="339" s="21" customFormat="1" ht="19.5" customHeight="1"/>
    <row r="340" s="21" customFormat="1" ht="19.5" customHeight="1"/>
    <row r="341" s="21" customFormat="1" ht="19.5" customHeight="1"/>
    <row r="342" s="21" customFormat="1" ht="19.5" customHeight="1"/>
    <row r="343" s="21" customFormat="1" ht="19.5" customHeight="1"/>
    <row r="344" s="21" customFormat="1" ht="19.5" customHeight="1"/>
    <row r="345" s="21" customFormat="1" ht="19.5" customHeight="1"/>
    <row r="346" s="21" customFormat="1" ht="19.5" customHeight="1"/>
    <row r="347" s="21" customFormat="1" ht="19.5" customHeight="1"/>
    <row r="348" s="21" customFormat="1" ht="19.5" customHeight="1"/>
    <row r="349" s="21" customFormat="1" ht="19.5" customHeight="1"/>
    <row r="350" s="21" customFormat="1" ht="19.5" customHeight="1"/>
    <row r="351" s="21" customFormat="1" ht="19.5" customHeight="1"/>
    <row r="352" s="21" customFormat="1" ht="19.5" customHeight="1"/>
    <row r="353" s="21" customFormat="1" ht="19.5" customHeight="1"/>
    <row r="354" s="21" customFormat="1" ht="19.5" customHeight="1"/>
    <row r="355" s="21" customFormat="1" ht="19.5" customHeight="1"/>
    <row r="356" s="21" customFormat="1" ht="19.5" customHeight="1"/>
    <row r="357" s="21" customFormat="1" ht="19.5" customHeight="1"/>
    <row r="358" s="21" customFormat="1" ht="19.5" customHeight="1"/>
    <row r="359" s="21" customFormat="1" ht="19.5" customHeight="1"/>
    <row r="360" s="21" customFormat="1" ht="19.5" customHeight="1"/>
    <row r="361" s="21" customFormat="1" ht="19.5" customHeight="1"/>
    <row r="362" s="21" customFormat="1" ht="19.5" customHeight="1"/>
    <row r="363" s="21" customFormat="1" ht="19.5" customHeight="1"/>
    <row r="364" s="21" customFormat="1" ht="19.5" customHeight="1"/>
    <row r="365" s="21" customFormat="1" ht="19.5" customHeight="1"/>
    <row r="366" s="21" customFormat="1" ht="19.5" customHeight="1"/>
    <row r="367" s="21" customFormat="1" ht="19.5" customHeight="1"/>
    <row r="368" s="21" customFormat="1" ht="19.5" customHeight="1"/>
    <row r="369" s="21" customFormat="1" ht="19.5" customHeight="1"/>
    <row r="370" s="21" customFormat="1" ht="19.5" customHeight="1"/>
    <row r="371" s="21" customFormat="1" ht="19.5" customHeight="1"/>
    <row r="372" s="21" customFormat="1" ht="19.5" customHeight="1"/>
    <row r="373" s="21" customFormat="1" ht="19.5" customHeight="1"/>
    <row r="374" s="21" customFormat="1" ht="19.5" customHeight="1"/>
    <row r="375" s="21" customFormat="1" ht="19.5" customHeight="1"/>
    <row r="376" s="21" customFormat="1" ht="19.5" customHeight="1"/>
    <row r="377" s="21" customFormat="1" ht="19.5" customHeight="1"/>
    <row r="378" s="21" customFormat="1" ht="19.5" customHeight="1"/>
    <row r="379" s="21" customFormat="1" ht="19.5" customHeight="1"/>
    <row r="380" s="21" customFormat="1" ht="19.5" customHeight="1"/>
    <row r="381" s="21" customFormat="1" ht="19.5" customHeight="1"/>
    <row r="382" s="21" customFormat="1" ht="19.5" customHeight="1"/>
    <row r="383" s="21" customFormat="1" ht="19.5" customHeight="1"/>
    <row r="384" s="21" customFormat="1" ht="19.5" customHeight="1"/>
    <row r="385" s="21" customFormat="1" ht="19.5" customHeight="1"/>
    <row r="386" s="21" customFormat="1" ht="19.5" customHeight="1"/>
    <row r="387" s="21" customFormat="1" ht="19.5" customHeight="1"/>
    <row r="388" s="21" customFormat="1" ht="19.5" customHeight="1"/>
    <row r="389" s="21" customFormat="1" ht="19.5" customHeight="1"/>
    <row r="390" s="21" customFormat="1" ht="19.5" customHeight="1"/>
    <row r="391" s="21" customFormat="1" ht="19.5" customHeight="1"/>
    <row r="392" s="21" customFormat="1" ht="19.5" customHeight="1"/>
    <row r="393" s="21" customFormat="1" ht="19.5" customHeight="1"/>
    <row r="394" s="21" customFormat="1" ht="19.5" customHeight="1"/>
    <row r="395" s="21" customFormat="1" ht="19.5" customHeight="1"/>
    <row r="396" s="21" customFormat="1" ht="19.5" customHeight="1"/>
    <row r="397" s="21" customFormat="1" ht="19.5" customHeight="1"/>
    <row r="398" s="21" customFormat="1" ht="19.5" customHeight="1"/>
    <row r="399" s="21" customFormat="1" ht="19.5" customHeight="1"/>
    <row r="400" s="21" customFormat="1" ht="19.5" customHeight="1"/>
    <row r="401" s="21" customFormat="1" ht="19.5" customHeight="1"/>
    <row r="402" s="21" customFormat="1" ht="19.5" customHeight="1"/>
    <row r="403" s="21" customFormat="1" ht="19.5" customHeight="1"/>
    <row r="404" s="21" customFormat="1" ht="19.5" customHeight="1"/>
    <row r="405" s="21" customFormat="1" ht="19.5" customHeight="1"/>
    <row r="406" s="21" customFormat="1" ht="19.5" customHeight="1"/>
    <row r="407" s="21" customFormat="1" ht="19.5" customHeight="1"/>
    <row r="408" s="21" customFormat="1" ht="19.5" customHeight="1"/>
    <row r="409" s="21" customFormat="1" ht="19.5" customHeight="1"/>
    <row r="410" s="21" customFormat="1" ht="19.5" customHeight="1"/>
    <row r="411" s="21" customFormat="1" ht="19.5" customHeight="1"/>
    <row r="412" s="21" customFormat="1" ht="19.5" customHeight="1"/>
    <row r="413" s="21" customFormat="1" ht="19.5" customHeight="1"/>
    <row r="414" s="21" customFormat="1" ht="19.5" customHeight="1"/>
    <row r="415" s="21" customFormat="1" ht="19.5" customHeight="1"/>
    <row r="416" s="21" customFormat="1" ht="19.5" customHeight="1"/>
    <row r="417" s="21" customFormat="1" ht="19.5" customHeight="1"/>
    <row r="418" s="21" customFormat="1" ht="19.5" customHeight="1"/>
    <row r="419" s="21" customFormat="1" ht="19.5" customHeight="1"/>
    <row r="420" s="21" customFormat="1" ht="19.5" customHeight="1"/>
    <row r="421" s="21" customFormat="1" ht="19.5" customHeight="1"/>
    <row r="422" s="21" customFormat="1" ht="19.5" customHeight="1"/>
    <row r="423" s="21" customFormat="1" ht="19.5" customHeight="1"/>
    <row r="424" s="21" customFormat="1" ht="19.5" customHeight="1"/>
    <row r="425" s="21" customFormat="1" ht="19.5" customHeight="1"/>
    <row r="426" s="21" customFormat="1" ht="19.5" customHeight="1"/>
    <row r="427" s="21" customFormat="1" ht="19.5" customHeight="1"/>
    <row r="428" s="21" customFormat="1" ht="19.5" customHeight="1"/>
    <row r="429" s="21" customFormat="1" ht="19.5" customHeight="1"/>
    <row r="430" s="21" customFormat="1" ht="19.5" customHeight="1"/>
    <row r="431" s="21" customFormat="1" ht="19.5" customHeight="1"/>
    <row r="432" s="21" customFormat="1" ht="19.5" customHeight="1"/>
    <row r="433" s="21" customFormat="1" ht="19.5" customHeight="1"/>
    <row r="434" s="21" customFormat="1" ht="19.5" customHeight="1"/>
    <row r="435" s="21" customFormat="1" ht="19.5" customHeight="1"/>
    <row r="436" s="21" customFormat="1" ht="19.5" customHeight="1"/>
    <row r="437" s="21" customFormat="1" ht="19.5" customHeight="1"/>
    <row r="438" s="21" customFormat="1" ht="19.5" customHeight="1"/>
    <row r="439" s="21" customFormat="1" ht="19.5" customHeight="1"/>
    <row r="440" s="21" customFormat="1" ht="19.5" customHeight="1"/>
    <row r="441" s="21" customFormat="1" ht="19.5" customHeight="1"/>
    <row r="442" s="21" customFormat="1" ht="19.5" customHeight="1"/>
    <row r="443" s="21" customFormat="1" ht="19.5" customHeight="1"/>
    <row r="444" s="21" customFormat="1" ht="19.5" customHeight="1"/>
    <row r="445" s="21" customFormat="1" ht="19.5" customHeight="1"/>
    <row r="446" s="21" customFormat="1" ht="19.5" customHeight="1"/>
    <row r="447" s="21" customFormat="1" ht="19.5" customHeight="1"/>
    <row r="448" s="21" customFormat="1" ht="19.5" customHeight="1"/>
    <row r="449" s="21" customFormat="1" ht="19.5" customHeight="1"/>
    <row r="450" s="21" customFormat="1" ht="19.5" customHeight="1"/>
    <row r="451" s="21" customFormat="1" ht="19.5" customHeight="1"/>
    <row r="452" s="21" customFormat="1" ht="19.5" customHeight="1"/>
    <row r="453" s="21" customFormat="1" ht="19.5" customHeight="1"/>
    <row r="454" s="21" customFormat="1" ht="19.5" customHeight="1"/>
    <row r="455" s="21" customFormat="1" ht="19.5" customHeight="1"/>
    <row r="456" s="21" customFormat="1" ht="19.5" customHeight="1"/>
    <row r="457" s="21" customFormat="1" ht="19.5" customHeight="1"/>
    <row r="458" s="21" customFormat="1" ht="19.5" customHeight="1"/>
    <row r="459" s="21" customFormat="1" ht="19.5" customHeight="1"/>
    <row r="460" s="21" customFormat="1" ht="19.5" customHeight="1"/>
    <row r="461" s="21" customFormat="1" ht="19.5" customHeight="1"/>
    <row r="462" s="21" customFormat="1" ht="19.5" customHeight="1"/>
    <row r="463" s="21" customFormat="1" ht="19.5" customHeight="1"/>
    <row r="464" s="21" customFormat="1" ht="19.5" customHeight="1"/>
    <row r="465" s="21" customFormat="1" ht="19.5" customHeight="1"/>
    <row r="466" s="21" customFormat="1" ht="19.5" customHeight="1"/>
    <row r="467" s="21" customFormat="1" ht="19.5" customHeight="1"/>
    <row r="468" s="21" customFormat="1" ht="19.5" customHeight="1"/>
    <row r="469" s="21" customFormat="1" ht="19.5" customHeight="1"/>
    <row r="470" s="21" customFormat="1" ht="19.5" customHeight="1"/>
    <row r="471" s="21" customFormat="1" ht="19.5" customHeight="1"/>
    <row r="472" s="21" customFormat="1" ht="19.5" customHeight="1"/>
    <row r="473" s="21" customFormat="1" ht="19.5" customHeight="1"/>
    <row r="474" s="21" customFormat="1" ht="19.5" customHeight="1"/>
    <row r="475" s="21" customFormat="1" ht="19.5" customHeight="1"/>
    <row r="476" s="21" customFormat="1" ht="19.5" customHeight="1"/>
    <row r="477" s="21" customFormat="1" ht="19.5" customHeight="1"/>
    <row r="478" s="21" customFormat="1" ht="19.5" customHeight="1"/>
    <row r="479" s="21" customFormat="1" ht="19.5" customHeight="1"/>
    <row r="480" s="21" customFormat="1" ht="19.5" customHeight="1"/>
    <row r="481" s="21" customFormat="1" ht="19.5" customHeight="1"/>
    <row r="482" s="21" customFormat="1" ht="19.5" customHeight="1"/>
    <row r="483" s="21" customFormat="1" ht="19.5" customHeight="1"/>
    <row r="484" s="21" customFormat="1" ht="19.5" customHeight="1"/>
    <row r="485" s="21" customFormat="1" ht="19.5" customHeight="1"/>
    <row r="486" s="21" customFormat="1" ht="19.5" customHeight="1"/>
    <row r="487" s="21" customFormat="1" ht="19.5" customHeight="1"/>
    <row r="488" s="21" customFormat="1" ht="19.5" customHeight="1"/>
    <row r="489" s="21" customFormat="1" ht="19.5" customHeight="1"/>
    <row r="490" s="21" customFormat="1" ht="19.5" customHeight="1"/>
    <row r="491" s="21" customFormat="1" ht="19.5" customHeight="1"/>
    <row r="492" s="21" customFormat="1" ht="19.5" customHeight="1"/>
    <row r="493" s="21" customFormat="1" ht="19.5" customHeight="1"/>
    <row r="494" s="21" customFormat="1" ht="19.5" customHeight="1"/>
    <row r="495" s="21" customFormat="1" ht="19.5" customHeight="1"/>
    <row r="496" s="21" customFormat="1" ht="19.5" customHeight="1"/>
    <row r="497" s="21" customFormat="1" ht="19.5" customHeight="1"/>
    <row r="498" s="21" customFormat="1" ht="19.5" customHeight="1"/>
    <row r="499" s="21" customFormat="1" ht="19.5" customHeight="1"/>
    <row r="500" s="21" customFormat="1" ht="19.5" customHeight="1"/>
    <row r="501" s="21" customFormat="1" ht="19.5" customHeight="1"/>
    <row r="502" s="21" customFormat="1" ht="19.5" customHeight="1"/>
    <row r="503" s="21" customFormat="1" ht="19.5" customHeight="1"/>
    <row r="504" s="21" customFormat="1" ht="19.5" customHeight="1"/>
    <row r="505" s="21" customFormat="1" ht="19.5" customHeight="1"/>
    <row r="506" s="21" customFormat="1" ht="19.5" customHeight="1"/>
    <row r="507" s="21" customFormat="1" ht="19.5" customHeight="1"/>
    <row r="508" s="21" customFormat="1" ht="19.5" customHeight="1"/>
    <row r="509" s="21" customFormat="1" ht="19.5" customHeight="1"/>
    <row r="510" s="21" customFormat="1" ht="19.5" customHeight="1"/>
    <row r="511" s="21" customFormat="1" ht="19.5" customHeight="1"/>
    <row r="512" s="21" customFormat="1" ht="19.5" customHeight="1"/>
    <row r="513" s="21" customFormat="1" ht="19.5" customHeight="1"/>
    <row r="514" s="21" customFormat="1" ht="19.5" customHeight="1"/>
    <row r="515" s="21" customFormat="1" ht="19.5" customHeight="1"/>
    <row r="516" s="21" customFormat="1" ht="19.5" customHeight="1"/>
    <row r="517" s="21" customFormat="1" ht="19.5" customHeight="1"/>
    <row r="518" s="21" customFormat="1" ht="19.5" customHeight="1"/>
    <row r="519" s="21" customFormat="1" ht="19.5" customHeight="1"/>
    <row r="520" s="21" customFormat="1" ht="19.5" customHeight="1"/>
    <row r="521" s="21" customFormat="1" ht="19.5" customHeight="1"/>
    <row r="522" s="21" customFormat="1" ht="19.5" customHeight="1"/>
    <row r="523" s="21" customFormat="1" ht="19.5" customHeight="1"/>
    <row r="524" s="21" customFormat="1" ht="19.5" customHeight="1"/>
    <row r="525" s="21" customFormat="1" ht="19.5" customHeight="1"/>
    <row r="526" s="21" customFormat="1" ht="19.5" customHeight="1"/>
    <row r="527" s="21" customFormat="1" ht="19.5" customHeight="1"/>
    <row r="528" s="21" customFormat="1" ht="19.5" customHeight="1"/>
    <row r="529" s="21" customFormat="1" ht="19.5" customHeight="1"/>
    <row r="530" s="21" customFormat="1" ht="19.5" customHeight="1"/>
    <row r="531" s="21" customFormat="1" ht="19.5" customHeight="1"/>
    <row r="532" s="21" customFormat="1" ht="19.5" customHeight="1"/>
    <row r="533" s="21" customFormat="1" ht="19.5" customHeight="1"/>
    <row r="534" s="21" customFormat="1" ht="19.5" customHeight="1"/>
    <row r="535" s="21" customFormat="1" ht="19.5" customHeight="1"/>
    <row r="536" s="21" customFormat="1" ht="19.5" customHeight="1"/>
    <row r="537" s="21" customFormat="1" ht="19.5" customHeight="1"/>
    <row r="538" s="21" customFormat="1" ht="19.5" customHeight="1"/>
    <row r="539" s="21" customFormat="1" ht="19.5" customHeight="1"/>
    <row r="540" s="21" customFormat="1" ht="19.5" customHeight="1"/>
    <row r="541" s="21" customFormat="1" ht="19.5" customHeight="1"/>
    <row r="542" s="21" customFormat="1" ht="19.5" customHeight="1"/>
    <row r="543" s="21" customFormat="1" ht="19.5" customHeight="1"/>
    <row r="544" s="21" customFormat="1" ht="19.5" customHeight="1"/>
    <row r="545" s="21" customFormat="1" ht="19.5" customHeight="1"/>
    <row r="546" s="21" customFormat="1" ht="19.5" customHeight="1"/>
    <row r="547" s="21" customFormat="1" ht="19.5" customHeight="1"/>
    <row r="548" s="21" customFormat="1" ht="19.5" customHeight="1"/>
    <row r="549" s="21" customFormat="1" ht="19.5" customHeight="1"/>
    <row r="550" s="21" customFormat="1" ht="19.5" customHeight="1"/>
    <row r="551" s="21" customFormat="1" ht="19.5" customHeight="1"/>
    <row r="552" s="21" customFormat="1" ht="19.5" customHeight="1"/>
    <row r="553" s="21" customFormat="1" ht="19.5" customHeight="1"/>
    <row r="554" s="21" customFormat="1" ht="19.5" customHeight="1"/>
    <row r="555" s="21" customFormat="1" ht="19.5" customHeight="1"/>
    <row r="556" s="21" customFormat="1" ht="19.5" customHeight="1"/>
    <row r="557" s="21" customFormat="1" ht="19.5" customHeight="1"/>
    <row r="558" s="21" customFormat="1" ht="19.5" customHeight="1"/>
    <row r="559" s="21" customFormat="1" ht="19.5" customHeight="1"/>
    <row r="560" s="21" customFormat="1" ht="19.5" customHeight="1"/>
    <row r="561" s="21" customFormat="1" ht="19.5" customHeight="1"/>
    <row r="562" s="21" customFormat="1" ht="19.5" customHeight="1"/>
    <row r="563" s="21" customFormat="1" ht="19.5" customHeight="1"/>
    <row r="564" s="21" customFormat="1" ht="19.5" customHeight="1"/>
    <row r="565" s="21" customFormat="1" ht="19.5" customHeight="1"/>
    <row r="566" s="21" customFormat="1" ht="19.5" customHeight="1"/>
    <row r="567" s="21" customFormat="1" ht="19.5" customHeight="1"/>
    <row r="568" s="21" customFormat="1" ht="19.5" customHeight="1"/>
    <row r="569" s="21" customFormat="1" ht="19.5" customHeight="1"/>
    <row r="570" s="21" customFormat="1" ht="19.5" customHeight="1"/>
    <row r="571" s="21" customFormat="1" ht="19.5" customHeight="1"/>
    <row r="572" s="21" customFormat="1" ht="19.5" customHeight="1"/>
    <row r="573" s="21" customFormat="1" ht="19.5" customHeight="1"/>
    <row r="574" s="21" customFormat="1" ht="19.5" customHeight="1"/>
    <row r="575" s="21" customFormat="1" ht="19.5" customHeight="1"/>
    <row r="576" s="21" customFormat="1" ht="19.5" customHeight="1"/>
    <row r="577" s="21" customFormat="1" ht="19.5" customHeight="1"/>
    <row r="578" s="21" customFormat="1" ht="19.5" customHeight="1"/>
    <row r="579" s="21" customFormat="1" ht="19.5" customHeight="1"/>
    <row r="580" s="21" customFormat="1" ht="19.5" customHeight="1"/>
    <row r="581" s="21" customFormat="1" ht="19.5" customHeight="1"/>
    <row r="582" s="21" customFormat="1" ht="19.5" customHeight="1"/>
    <row r="583" s="21" customFormat="1" ht="19.5" customHeight="1"/>
    <row r="584" s="21" customFormat="1" ht="19.5" customHeight="1"/>
    <row r="585" s="21" customFormat="1" ht="19.5" customHeight="1"/>
    <row r="586" s="21" customFormat="1" ht="19.5" customHeight="1"/>
    <row r="587" s="21" customFormat="1" ht="19.5" customHeight="1"/>
    <row r="588" s="21" customFormat="1" ht="19.5" customHeight="1"/>
    <row r="589" s="21" customFormat="1" ht="19.5" customHeight="1"/>
    <row r="590" s="21" customFormat="1" ht="19.5" customHeight="1"/>
    <row r="591" s="21" customFormat="1" ht="19.5" customHeight="1"/>
    <row r="592" s="21" customFormat="1" ht="19.5" customHeight="1"/>
    <row r="593" s="21" customFormat="1" ht="19.5" customHeight="1"/>
    <row r="594" s="21" customFormat="1" ht="19.5" customHeight="1"/>
    <row r="595" s="21" customFormat="1" ht="19.5" customHeight="1"/>
    <row r="596" s="21" customFormat="1" ht="19.5" customHeight="1"/>
    <row r="597" s="21" customFormat="1" ht="19.5" customHeight="1"/>
    <row r="598" s="21" customFormat="1" ht="19.5" customHeight="1"/>
    <row r="599" s="21" customFormat="1" ht="19.5" customHeight="1"/>
    <row r="600" s="21" customFormat="1" ht="19.5" customHeight="1"/>
    <row r="601" s="21" customFormat="1" ht="19.5" customHeight="1"/>
    <row r="602" s="21" customFormat="1" ht="19.5" customHeight="1"/>
    <row r="603" s="21" customFormat="1" ht="19.5" customHeight="1"/>
    <row r="604" s="21" customFormat="1" ht="19.5" customHeight="1"/>
    <row r="605" s="21" customFormat="1" ht="19.5" customHeight="1"/>
    <row r="606" s="21" customFormat="1" ht="19.5" customHeight="1"/>
    <row r="607" s="21" customFormat="1" ht="19.5" customHeight="1"/>
    <row r="608" s="21" customFormat="1" ht="19.5" customHeight="1"/>
    <row r="609" s="21" customFormat="1" ht="19.5" customHeight="1"/>
    <row r="610" s="21" customFormat="1" ht="19.5" customHeight="1"/>
    <row r="611" s="21" customFormat="1" ht="19.5" customHeight="1"/>
    <row r="612" s="21" customFormat="1" ht="19.5" customHeight="1"/>
    <row r="613" s="21" customFormat="1" ht="19.5" customHeight="1"/>
    <row r="614" s="21" customFormat="1" ht="19.5" customHeight="1"/>
    <row r="615" s="21" customFormat="1" ht="19.5" customHeight="1"/>
    <row r="616" s="21" customFormat="1" ht="19.5" customHeight="1"/>
    <row r="617" s="21" customFormat="1" ht="19.5" customHeight="1"/>
    <row r="618" s="21" customFormat="1" ht="19.5" customHeight="1"/>
    <row r="619" s="21" customFormat="1" ht="19.5" customHeight="1"/>
    <row r="620" s="21" customFormat="1" ht="19.5" customHeight="1"/>
    <row r="621" s="21" customFormat="1" ht="19.5" customHeight="1"/>
    <row r="622" s="21" customFormat="1" ht="19.5" customHeight="1"/>
    <row r="623" s="21" customFormat="1" ht="19.5" customHeight="1"/>
    <row r="624" s="21" customFormat="1" ht="19.5" customHeight="1"/>
    <row r="625" s="21" customFormat="1" ht="19.5" customHeight="1"/>
    <row r="626" s="21" customFormat="1" ht="19.5" customHeight="1"/>
    <row r="627" s="21" customFormat="1" ht="19.5" customHeight="1"/>
    <row r="628" s="21" customFormat="1" ht="19.5" customHeight="1"/>
    <row r="629" s="21" customFormat="1" ht="19.5" customHeight="1"/>
    <row r="630" s="21" customFormat="1" ht="19.5" customHeight="1"/>
    <row r="631" s="21" customFormat="1" ht="19.5" customHeight="1"/>
    <row r="632" s="21" customFormat="1" ht="19.5" customHeight="1"/>
    <row r="633" s="21" customFormat="1" ht="19.5" customHeight="1"/>
    <row r="634" s="21" customFormat="1" ht="19.5" customHeight="1"/>
    <row r="635" s="21" customFormat="1" ht="19.5" customHeight="1"/>
    <row r="636" s="21" customFormat="1" ht="19.5" customHeight="1"/>
    <row r="637" s="21" customFormat="1" ht="19.5" customHeight="1"/>
    <row r="638" s="21" customFormat="1" ht="19.5" customHeight="1"/>
    <row r="639" s="21" customFormat="1" ht="19.5" customHeight="1"/>
    <row r="640" s="21" customFormat="1" ht="19.5" customHeight="1"/>
    <row r="641" s="21" customFormat="1" ht="19.5" customHeight="1"/>
    <row r="642" s="21" customFormat="1" ht="19.5" customHeight="1"/>
    <row r="643" s="21" customFormat="1" ht="19.5" customHeight="1"/>
    <row r="644" s="21" customFormat="1" ht="19.5" customHeight="1"/>
    <row r="645" s="21" customFormat="1" ht="19.5" customHeight="1"/>
    <row r="646" s="21" customFormat="1" ht="19.5" customHeight="1"/>
    <row r="647" s="21" customFormat="1" ht="19.5" customHeight="1"/>
    <row r="648" s="21" customFormat="1" ht="19.5" customHeight="1"/>
    <row r="649" s="21" customFormat="1" ht="19.5" customHeight="1"/>
    <row r="650" s="21" customFormat="1" ht="19.5" customHeight="1"/>
    <row r="651" s="21" customFormat="1" ht="19.5" customHeight="1"/>
    <row r="652" s="21" customFormat="1" ht="19.5" customHeight="1"/>
    <row r="653" s="21" customFormat="1" ht="19.5" customHeight="1"/>
    <row r="654" s="21" customFormat="1" ht="19.5" customHeight="1"/>
    <row r="655" s="21" customFormat="1" ht="19.5" customHeight="1"/>
    <row r="656" s="21" customFormat="1" ht="19.5" customHeight="1"/>
    <row r="657" s="21" customFormat="1" ht="19.5" customHeight="1"/>
    <row r="658" s="21" customFormat="1" ht="19.5" customHeight="1"/>
    <row r="659" s="21" customFormat="1" ht="19.5" customHeight="1"/>
    <row r="660" s="21" customFormat="1" ht="19.5" customHeight="1"/>
    <row r="661" s="21" customFormat="1" ht="19.5" customHeight="1"/>
    <row r="662" s="21" customFormat="1" ht="19.5" customHeight="1"/>
    <row r="663" s="21" customFormat="1" ht="19.5" customHeight="1"/>
    <row r="664" s="21" customFormat="1" ht="19.5" customHeight="1"/>
    <row r="665" s="21" customFormat="1" ht="19.5" customHeight="1"/>
    <row r="666" s="21" customFormat="1" ht="19.5" customHeight="1"/>
    <row r="667" s="21" customFormat="1" ht="19.5" customHeight="1"/>
    <row r="668" s="21" customFormat="1" ht="19.5" customHeight="1"/>
    <row r="669" s="21" customFormat="1" ht="19.5" customHeight="1"/>
    <row r="670" s="21" customFormat="1" ht="19.5" customHeight="1"/>
    <row r="671" s="21" customFormat="1" ht="19.5" customHeight="1"/>
    <row r="672" s="21" customFormat="1" ht="19.5" customHeight="1"/>
    <row r="673" s="21" customFormat="1" ht="19.5" customHeight="1"/>
    <row r="674" s="21" customFormat="1" ht="19.5" customHeight="1"/>
    <row r="675" s="21" customFormat="1" ht="19.5" customHeight="1"/>
    <row r="676" s="21" customFormat="1" ht="19.5" customHeight="1"/>
    <row r="677" s="21" customFormat="1" ht="19.5" customHeight="1"/>
    <row r="678" s="21" customFormat="1" ht="19.5" customHeight="1"/>
    <row r="679" s="21" customFormat="1" ht="19.5" customHeight="1"/>
    <row r="680" s="21" customFormat="1" ht="19.5" customHeight="1"/>
    <row r="681" s="21" customFormat="1" ht="19.5" customHeight="1"/>
    <row r="682" s="21" customFormat="1" ht="19.5" customHeight="1"/>
    <row r="683" s="21" customFormat="1" ht="19.5" customHeight="1"/>
    <row r="684" s="21" customFormat="1" ht="19.5" customHeight="1"/>
    <row r="685" s="21" customFormat="1" ht="19.5" customHeight="1"/>
    <row r="686" s="21" customFormat="1" ht="19.5" customHeight="1"/>
    <row r="687" s="21" customFormat="1" ht="19.5" customHeight="1"/>
    <row r="688" s="21" customFormat="1" ht="19.5" customHeight="1"/>
    <row r="689" s="21" customFormat="1" ht="19.5" customHeight="1"/>
    <row r="690" s="21" customFormat="1" ht="19.5" customHeight="1"/>
    <row r="691" s="21" customFormat="1" ht="19.5" customHeight="1"/>
    <row r="692" s="21" customFormat="1" ht="19.5" customHeight="1"/>
    <row r="693" s="21" customFormat="1" ht="19.5" customHeight="1"/>
    <row r="694" s="21" customFormat="1" ht="19.5" customHeight="1"/>
    <row r="695" s="21" customFormat="1" ht="19.5" customHeight="1"/>
    <row r="696" s="21" customFormat="1" ht="19.5" customHeight="1"/>
    <row r="697" s="21" customFormat="1" ht="19.5" customHeight="1"/>
    <row r="698" s="21" customFormat="1" ht="19.5" customHeight="1"/>
    <row r="699" s="21" customFormat="1" ht="19.5" customHeight="1"/>
    <row r="700" s="21" customFormat="1" ht="19.5" customHeight="1"/>
    <row r="701" s="21" customFormat="1" ht="19.5" customHeight="1"/>
    <row r="702" s="21" customFormat="1" ht="19.5" customHeight="1"/>
    <row r="703" s="21" customFormat="1" ht="19.5" customHeight="1"/>
    <row r="704" s="21" customFormat="1" ht="19.5" customHeight="1"/>
    <row r="705" s="21" customFormat="1" ht="19.5" customHeight="1"/>
    <row r="706" s="21" customFormat="1" ht="19.5" customHeight="1"/>
    <row r="707" s="21" customFormat="1" ht="19.5" customHeight="1"/>
    <row r="708" s="21" customFormat="1" ht="19.5" customHeight="1"/>
    <row r="709" s="21" customFormat="1" ht="19.5" customHeight="1"/>
    <row r="710" s="21" customFormat="1" ht="19.5" customHeight="1"/>
    <row r="711" s="21" customFormat="1" ht="19.5" customHeight="1"/>
    <row r="712" s="21" customFormat="1" ht="19.5" customHeight="1"/>
    <row r="713" s="21" customFormat="1" ht="19.5" customHeight="1"/>
    <row r="714" s="21" customFormat="1" ht="19.5" customHeight="1"/>
    <row r="715" s="21" customFormat="1" ht="19.5" customHeight="1"/>
    <row r="716" s="21" customFormat="1" ht="19.5" customHeight="1"/>
    <row r="717" s="21" customFormat="1" ht="19.5" customHeight="1"/>
    <row r="718" s="21" customFormat="1" ht="19.5" customHeight="1"/>
    <row r="719" s="21" customFormat="1" ht="19.5" customHeight="1"/>
    <row r="720" s="21" customFormat="1" ht="19.5" customHeight="1"/>
    <row r="721" s="21" customFormat="1" ht="19.5" customHeight="1"/>
    <row r="722" s="21" customFormat="1" ht="19.5" customHeight="1"/>
    <row r="723" s="21" customFormat="1" ht="19.5" customHeight="1"/>
    <row r="724" s="21" customFormat="1" ht="19.5" customHeight="1"/>
    <row r="725" s="21" customFormat="1" ht="19.5" customHeight="1"/>
    <row r="726" s="21" customFormat="1" ht="19.5" customHeight="1"/>
    <row r="727" s="21" customFormat="1" ht="19.5" customHeight="1"/>
    <row r="728" s="21" customFormat="1" ht="19.5" customHeight="1"/>
    <row r="729" s="21" customFormat="1" ht="19.5" customHeight="1"/>
    <row r="730" s="21" customFormat="1" ht="19.5" customHeight="1"/>
    <row r="731" s="21" customFormat="1" ht="19.5" customHeight="1"/>
    <row r="732" s="21" customFormat="1" ht="19.5" customHeight="1"/>
    <row r="733" s="21" customFormat="1" ht="19.5" customHeight="1"/>
    <row r="734" s="21" customFormat="1" ht="19.5" customHeight="1"/>
    <row r="735" s="21" customFormat="1" ht="19.5" customHeight="1"/>
    <row r="736" s="21" customFormat="1" ht="19.5" customHeight="1"/>
    <row r="737" s="21" customFormat="1" ht="19.5" customHeight="1"/>
    <row r="738" s="21" customFormat="1" ht="19.5" customHeight="1"/>
    <row r="739" s="21" customFormat="1" ht="19.5" customHeight="1"/>
    <row r="740" s="21" customFormat="1" ht="19.5" customHeight="1"/>
    <row r="741" s="21" customFormat="1" ht="19.5" customHeight="1"/>
    <row r="742" s="21" customFormat="1" ht="19.5" customHeight="1"/>
    <row r="743" s="21" customFormat="1" ht="19.5" customHeight="1"/>
    <row r="744" s="21" customFormat="1" ht="19.5" customHeight="1"/>
    <row r="745" s="21" customFormat="1" ht="19.5" customHeight="1"/>
    <row r="746" s="21" customFormat="1" ht="19.5" customHeight="1"/>
    <row r="747" s="21" customFormat="1" ht="19.5" customHeight="1"/>
    <row r="748" s="21" customFormat="1" ht="19.5" customHeight="1"/>
    <row r="749" s="21" customFormat="1" ht="19.5" customHeight="1"/>
    <row r="750" s="21" customFormat="1" ht="19.5" customHeight="1"/>
    <row r="751" s="21" customFormat="1" ht="19.5" customHeight="1"/>
    <row r="752" s="21" customFormat="1" ht="19.5" customHeight="1"/>
    <row r="753" s="21" customFormat="1" ht="19.5" customHeight="1"/>
    <row r="754" s="21" customFormat="1" ht="19.5" customHeight="1"/>
    <row r="755" s="21" customFormat="1" ht="19.5" customHeight="1"/>
    <row r="756" s="21" customFormat="1" ht="19.5" customHeight="1"/>
    <row r="757" s="21" customFormat="1" ht="19.5" customHeight="1"/>
    <row r="758" s="21" customFormat="1" ht="19.5" customHeight="1"/>
    <row r="759" s="21" customFormat="1" ht="19.5" customHeight="1"/>
    <row r="760" s="21" customFormat="1" ht="19.5" customHeight="1"/>
    <row r="761" s="21" customFormat="1" ht="19.5" customHeight="1"/>
    <row r="762" s="21" customFormat="1" ht="19.5" customHeight="1"/>
    <row r="763" s="21" customFormat="1" ht="19.5" customHeight="1"/>
    <row r="764" s="21" customFormat="1" ht="19.5" customHeight="1"/>
    <row r="765" s="21" customFormat="1" ht="19.5" customHeight="1"/>
    <row r="766" s="21" customFormat="1" ht="19.5" customHeight="1"/>
    <row r="767" s="21" customFormat="1" ht="19.5" customHeight="1"/>
    <row r="768" s="21" customFormat="1" ht="19.5" customHeight="1"/>
    <row r="769" s="21" customFormat="1" ht="19.5" customHeight="1"/>
    <row r="770" s="21" customFormat="1" ht="19.5" customHeight="1"/>
    <row r="771" s="21" customFormat="1" ht="19.5" customHeight="1"/>
    <row r="772" s="21" customFormat="1" ht="19.5" customHeight="1"/>
    <row r="773" s="21" customFormat="1" ht="19.5" customHeight="1"/>
    <row r="774" s="21" customFormat="1" ht="19.5" customHeight="1"/>
    <row r="775" s="21" customFormat="1" ht="19.5" customHeight="1"/>
    <row r="776" s="21" customFormat="1" ht="19.5" customHeight="1"/>
    <row r="777" s="21" customFormat="1" ht="19.5" customHeight="1"/>
    <row r="778" s="21" customFormat="1" ht="19.5" customHeight="1"/>
    <row r="779" s="21" customFormat="1" ht="19.5" customHeight="1"/>
    <row r="780" s="21" customFormat="1" ht="19.5" customHeight="1"/>
    <row r="781" s="21" customFormat="1" ht="19.5" customHeight="1"/>
    <row r="782" s="21" customFormat="1" ht="19.5" customHeight="1"/>
    <row r="783" s="21" customFormat="1" ht="19.5" customHeight="1"/>
    <row r="784" s="21" customFormat="1" ht="19.5" customHeight="1"/>
    <row r="785" s="21" customFormat="1" ht="19.5" customHeight="1"/>
    <row r="786" s="21" customFormat="1" ht="19.5" customHeight="1"/>
    <row r="787" s="21" customFormat="1" ht="19.5" customHeight="1"/>
    <row r="788" s="21" customFormat="1" ht="19.5" customHeight="1"/>
    <row r="789" s="21" customFormat="1" ht="19.5" customHeight="1"/>
    <row r="790" s="21" customFormat="1" ht="19.5" customHeight="1"/>
    <row r="791" s="21" customFormat="1" ht="19.5" customHeight="1"/>
    <row r="792" s="21" customFormat="1" ht="19.5" customHeight="1"/>
    <row r="793" s="21" customFormat="1" ht="19.5" customHeight="1"/>
    <row r="794" s="21" customFormat="1" ht="19.5" customHeight="1"/>
    <row r="795" s="21" customFormat="1" ht="19.5" customHeight="1"/>
    <row r="796" s="21" customFormat="1" ht="19.5" customHeight="1"/>
    <row r="797" s="21" customFormat="1" ht="19.5" customHeight="1"/>
    <row r="798" s="21" customFormat="1" ht="19.5" customHeight="1"/>
    <row r="799" s="21" customFormat="1" ht="19.5" customHeight="1"/>
    <row r="800" s="21" customFormat="1" ht="19.5" customHeight="1"/>
    <row r="801" s="21" customFormat="1" ht="19.5" customHeight="1"/>
    <row r="802" s="21" customFormat="1" ht="19.5" customHeight="1"/>
    <row r="803" s="21" customFormat="1" ht="19.5" customHeight="1"/>
    <row r="804" s="21" customFormat="1" ht="19.5" customHeight="1"/>
    <row r="805" s="21" customFormat="1" ht="19.5" customHeight="1"/>
    <row r="806" s="21" customFormat="1" ht="19.5" customHeight="1"/>
    <row r="807" s="21" customFormat="1" ht="19.5" customHeight="1"/>
    <row r="808" s="21" customFormat="1" ht="19.5" customHeight="1"/>
    <row r="809" s="21" customFormat="1" ht="19.5" customHeight="1"/>
    <row r="810" s="21" customFormat="1" ht="19.5" customHeight="1"/>
    <row r="811" s="21" customFormat="1" ht="19.5" customHeight="1"/>
    <row r="812" s="21" customFormat="1" ht="19.5" customHeight="1"/>
    <row r="813" s="21" customFormat="1" ht="19.5" customHeight="1"/>
    <row r="814" s="21" customFormat="1" ht="19.5" customHeight="1"/>
    <row r="815" s="21" customFormat="1" ht="19.5" customHeight="1"/>
    <row r="816" s="21" customFormat="1" ht="19.5" customHeight="1"/>
    <row r="817" s="21" customFormat="1" ht="19.5" customHeight="1"/>
    <row r="818" s="21" customFormat="1" ht="19.5" customHeight="1"/>
    <row r="819" s="21" customFormat="1" ht="19.5" customHeight="1"/>
    <row r="820" s="21" customFormat="1" ht="19.5" customHeight="1"/>
    <row r="821" s="21" customFormat="1" ht="19.5" customHeight="1"/>
    <row r="822" s="21" customFormat="1" ht="19.5" customHeight="1"/>
    <row r="823" s="21" customFormat="1" ht="19.5" customHeight="1"/>
    <row r="824" s="21" customFormat="1" ht="19.5" customHeight="1"/>
    <row r="825" s="21" customFormat="1" ht="19.5" customHeight="1"/>
    <row r="826" s="21" customFormat="1" ht="19.5" customHeight="1"/>
    <row r="827" s="21" customFormat="1" ht="19.5" customHeight="1"/>
    <row r="828" s="21" customFormat="1" ht="19.5" customHeight="1"/>
    <row r="829" s="21" customFormat="1" ht="19.5" customHeight="1"/>
    <row r="830" s="21" customFormat="1" ht="19.5" customHeight="1"/>
    <row r="831" s="21" customFormat="1" ht="19.5" customHeight="1"/>
    <row r="832" s="21" customFormat="1" ht="19.5" customHeight="1"/>
    <row r="833" s="21" customFormat="1" ht="19.5" customHeight="1"/>
    <row r="834" s="21" customFormat="1" ht="19.5" customHeight="1"/>
    <row r="835" s="21" customFormat="1" ht="19.5" customHeight="1"/>
    <row r="836" s="21" customFormat="1" ht="19.5" customHeight="1"/>
    <row r="837" s="21" customFormat="1" ht="19.5" customHeight="1"/>
    <row r="838" s="21" customFormat="1" ht="19.5" customHeight="1"/>
    <row r="839" s="21" customFormat="1" ht="19.5" customHeight="1"/>
    <row r="840" s="21" customFormat="1" ht="19.5" customHeight="1"/>
    <row r="841" s="21" customFormat="1" ht="19.5" customHeight="1"/>
    <row r="842" s="21" customFormat="1" ht="19.5" customHeight="1"/>
    <row r="843" s="21" customFormat="1" ht="19.5" customHeight="1"/>
    <row r="844" s="21" customFormat="1" ht="19.5" customHeight="1"/>
    <row r="845" s="21" customFormat="1" ht="19.5" customHeight="1"/>
    <row r="846" s="21" customFormat="1" ht="19.5" customHeight="1"/>
    <row r="847" s="21" customFormat="1" ht="19.5" customHeight="1"/>
    <row r="848" s="21" customFormat="1" ht="19.5" customHeight="1"/>
    <row r="849" s="21" customFormat="1" ht="19.5" customHeight="1"/>
    <row r="850" s="21" customFormat="1" ht="19.5" customHeight="1"/>
    <row r="851" s="21" customFormat="1" ht="19.5" customHeight="1"/>
    <row r="852" s="21" customFormat="1" ht="19.5" customHeight="1"/>
    <row r="853" s="21" customFormat="1" ht="19.5" customHeight="1"/>
    <row r="854" s="21" customFormat="1" ht="19.5" customHeight="1"/>
    <row r="855" s="21" customFormat="1" ht="19.5" customHeight="1"/>
    <row r="856" s="21" customFormat="1" ht="19.5" customHeight="1"/>
    <row r="857" s="21" customFormat="1" ht="19.5" customHeight="1"/>
    <row r="858" s="21" customFormat="1" ht="19.5" customHeight="1"/>
    <row r="859" s="21" customFormat="1" ht="19.5" customHeight="1"/>
    <row r="860" s="21" customFormat="1" ht="19.5" customHeight="1"/>
    <row r="861" s="21" customFormat="1" ht="19.5" customHeight="1"/>
    <row r="862" s="21" customFormat="1" ht="19.5" customHeight="1"/>
    <row r="863" s="21" customFormat="1" ht="19.5" customHeight="1"/>
    <row r="864" s="21" customFormat="1" ht="19.5" customHeight="1"/>
    <row r="865" s="21" customFormat="1" ht="19.5" customHeight="1"/>
    <row r="866" s="21" customFormat="1" ht="19.5" customHeight="1"/>
    <row r="867" s="21" customFormat="1" ht="19.5" customHeight="1"/>
    <row r="868" s="21" customFormat="1" ht="19.5" customHeight="1"/>
    <row r="869" s="21" customFormat="1" ht="19.5" customHeight="1"/>
    <row r="870" s="21" customFormat="1" ht="19.5" customHeight="1"/>
    <row r="871" s="21" customFormat="1" ht="19.5" customHeight="1"/>
    <row r="872" s="21" customFormat="1" ht="19.5" customHeight="1"/>
    <row r="873" s="21" customFormat="1" ht="19.5" customHeight="1"/>
    <row r="874" s="21" customFormat="1" ht="19.5" customHeight="1"/>
    <row r="875" s="21" customFormat="1" ht="19.5" customHeight="1"/>
    <row r="876" s="21" customFormat="1" ht="19.5" customHeight="1"/>
    <row r="877" s="21" customFormat="1" ht="19.5" customHeight="1"/>
    <row r="878" s="21" customFormat="1" ht="19.5" customHeight="1"/>
    <row r="879" s="21" customFormat="1" ht="19.5" customHeight="1"/>
    <row r="880" s="21" customFormat="1" ht="19.5" customHeight="1"/>
    <row r="881" s="21" customFormat="1" ht="19.5" customHeight="1"/>
    <row r="882" s="21" customFormat="1" ht="19.5" customHeight="1"/>
    <row r="883" s="21" customFormat="1" ht="19.5" customHeight="1"/>
    <row r="884" s="21" customFormat="1" ht="19.5" customHeight="1"/>
    <row r="885" s="21" customFormat="1" ht="19.5" customHeight="1"/>
    <row r="886" s="21" customFormat="1" ht="19.5" customHeight="1"/>
    <row r="887" s="21" customFormat="1" ht="19.5" customHeight="1"/>
    <row r="888" s="21" customFormat="1" ht="19.5" customHeight="1"/>
    <row r="889" s="21" customFormat="1" ht="19.5" customHeight="1"/>
    <row r="890" s="21" customFormat="1" ht="19.5" customHeight="1"/>
    <row r="891" s="21" customFormat="1" ht="19.5" customHeight="1"/>
    <row r="892" s="21" customFormat="1" ht="19.5" customHeight="1"/>
    <row r="893" s="21" customFormat="1" ht="19.5" customHeight="1"/>
    <row r="894" s="21" customFormat="1" ht="19.5" customHeight="1"/>
    <row r="895" s="21" customFormat="1" ht="19.5" customHeight="1"/>
    <row r="896" s="21" customFormat="1" ht="19.5" customHeight="1"/>
    <row r="897" s="21" customFormat="1" ht="19.5" customHeight="1"/>
    <row r="898" s="21" customFormat="1" ht="19.5" customHeight="1"/>
    <row r="899" s="21" customFormat="1" ht="19.5" customHeight="1"/>
    <row r="900" s="21" customFormat="1" ht="19.5" customHeight="1"/>
    <row r="901" s="21" customFormat="1" ht="19.5" customHeight="1"/>
    <row r="902" s="21" customFormat="1" ht="19.5" customHeight="1"/>
    <row r="903" s="21" customFormat="1" ht="19.5" customHeight="1"/>
    <row r="904" s="21" customFormat="1" ht="19.5" customHeight="1"/>
    <row r="905" s="21" customFormat="1" ht="19.5" customHeight="1"/>
    <row r="906" s="21" customFormat="1" ht="19.5" customHeight="1"/>
    <row r="907" s="21" customFormat="1" ht="19.5" customHeight="1"/>
    <row r="908" s="21" customFormat="1" ht="19.5" customHeight="1"/>
    <row r="909" s="21" customFormat="1" ht="19.5" customHeight="1"/>
    <row r="910" s="21" customFormat="1" ht="19.5" customHeight="1"/>
    <row r="911" s="21" customFormat="1" ht="19.5" customHeight="1"/>
    <row r="912" s="21" customFormat="1" ht="19.5" customHeight="1"/>
    <row r="913" s="21" customFormat="1" ht="19.5" customHeight="1"/>
    <row r="914" s="21" customFormat="1" ht="19.5" customHeight="1"/>
    <row r="915" s="21" customFormat="1" ht="19.5" customHeight="1"/>
    <row r="916" s="21" customFormat="1" ht="19.5" customHeight="1"/>
    <row r="917" s="21" customFormat="1" ht="19.5" customHeight="1"/>
    <row r="918" s="21" customFormat="1" ht="19.5" customHeight="1"/>
    <row r="919" s="21" customFormat="1" ht="19.5" customHeight="1"/>
    <row r="920" s="21" customFormat="1" ht="19.5" customHeight="1"/>
    <row r="921" s="21" customFormat="1" ht="19.5" customHeight="1"/>
    <row r="922" s="21" customFormat="1" ht="19.5" customHeight="1"/>
    <row r="923" s="21" customFormat="1" ht="19.5" customHeight="1"/>
    <row r="924" s="21" customFormat="1" ht="19.5" customHeight="1"/>
    <row r="925" s="21" customFormat="1" ht="19.5" customHeight="1"/>
    <row r="926" s="21" customFormat="1" ht="19.5" customHeight="1"/>
    <row r="927" s="21" customFormat="1" ht="19.5" customHeight="1"/>
    <row r="928" s="21" customFormat="1" ht="19.5" customHeight="1"/>
    <row r="929" s="21" customFormat="1" ht="19.5" customHeight="1"/>
    <row r="930" s="21" customFormat="1" ht="19.5" customHeight="1"/>
    <row r="931" s="21" customFormat="1" ht="19.5" customHeight="1"/>
    <row r="932" s="21" customFormat="1" ht="19.5" customHeight="1"/>
    <row r="933" s="21" customFormat="1" ht="19.5" customHeight="1"/>
    <row r="934" s="21" customFormat="1" ht="19.5" customHeight="1"/>
    <row r="935" s="21" customFormat="1" ht="19.5" customHeight="1"/>
    <row r="936" s="21" customFormat="1" ht="19.5" customHeight="1"/>
    <row r="937" s="21" customFormat="1" ht="19.5" customHeight="1"/>
    <row r="938" s="21" customFormat="1" ht="19.5" customHeight="1"/>
    <row r="939" s="21" customFormat="1" ht="19.5" customHeight="1"/>
    <row r="940" s="21" customFormat="1" ht="19.5" customHeight="1"/>
    <row r="941" s="21" customFormat="1" ht="19.5" customHeight="1"/>
    <row r="942" s="21" customFormat="1" ht="19.5" customHeight="1"/>
    <row r="943" s="21" customFormat="1" ht="19.5" customHeight="1"/>
    <row r="944" s="21" customFormat="1" ht="19.5" customHeight="1"/>
    <row r="945" s="21" customFormat="1" ht="19.5" customHeight="1"/>
    <row r="946" s="21" customFormat="1" ht="19.5" customHeight="1"/>
    <row r="947" s="21" customFormat="1" ht="19.5" customHeight="1"/>
    <row r="948" s="21" customFormat="1" ht="19.5" customHeight="1"/>
    <row r="949" s="21" customFormat="1" ht="19.5" customHeight="1"/>
    <row r="950" s="21" customFormat="1" ht="19.5" customHeight="1"/>
    <row r="951" s="21" customFormat="1" ht="19.5" customHeight="1"/>
    <row r="952" s="21" customFormat="1" ht="19.5" customHeight="1"/>
    <row r="953" s="21" customFormat="1" ht="19.5" customHeight="1"/>
    <row r="954" s="21" customFormat="1" ht="19.5" customHeight="1"/>
    <row r="955" s="21" customFormat="1" ht="19.5" customHeight="1"/>
    <row r="956" s="21" customFormat="1" ht="19.5" customHeight="1"/>
    <row r="957" s="21" customFormat="1" ht="19.5" customHeight="1"/>
    <row r="958" s="21" customFormat="1" ht="19.5" customHeight="1"/>
    <row r="959" s="21" customFormat="1" ht="19.5" customHeight="1"/>
    <row r="960" s="21" customFormat="1" ht="19.5" customHeight="1"/>
    <row r="961" s="21" customFormat="1" ht="19.5" customHeight="1"/>
    <row r="962" s="21" customFormat="1" ht="19.5" customHeight="1"/>
    <row r="963" s="21" customFormat="1" ht="19.5" customHeight="1"/>
    <row r="964" s="21" customFormat="1" ht="19.5" customHeight="1"/>
    <row r="965" s="21" customFormat="1" ht="19.5" customHeight="1"/>
    <row r="966" s="21" customFormat="1" ht="19.5" customHeight="1"/>
    <row r="967" s="21" customFormat="1" ht="19.5" customHeight="1"/>
    <row r="968" s="21" customFormat="1" ht="19.5" customHeight="1"/>
    <row r="969" s="21" customFormat="1" ht="19.5" customHeight="1"/>
    <row r="970" s="21" customFormat="1" ht="19.5" customHeight="1"/>
    <row r="971" s="21" customFormat="1" ht="19.5" customHeight="1"/>
    <row r="972" s="21" customFormat="1" ht="19.5" customHeight="1"/>
    <row r="973" s="21" customFormat="1" ht="19.5" customHeight="1"/>
    <row r="974" s="21" customFormat="1" ht="19.5" customHeight="1"/>
    <row r="975" s="21" customFormat="1" ht="19.5" customHeight="1"/>
    <row r="976" s="21" customFormat="1" ht="19.5" customHeight="1"/>
    <row r="977" s="21" customFormat="1" ht="19.5" customHeight="1"/>
    <row r="978" s="21" customFormat="1" ht="19.5" customHeight="1"/>
    <row r="979" s="21" customFormat="1" ht="19.5" customHeight="1"/>
    <row r="980" s="21" customFormat="1" ht="19.5" customHeight="1"/>
    <row r="981" s="21" customFormat="1" ht="19.5" customHeight="1"/>
    <row r="982" s="21" customFormat="1" ht="19.5" customHeight="1"/>
    <row r="983" s="21" customFormat="1" ht="19.5" customHeight="1"/>
    <row r="984" s="21" customFormat="1" ht="19.5" customHeight="1"/>
    <row r="985" s="21" customFormat="1" ht="19.5" customHeight="1"/>
    <row r="986" s="21" customFormat="1" ht="19.5" customHeight="1"/>
    <row r="987" s="21" customFormat="1" ht="19.5" customHeight="1"/>
    <row r="988" s="21" customFormat="1" ht="19.5" customHeight="1"/>
    <row r="989" s="21" customFormat="1" ht="19.5" customHeight="1"/>
    <row r="990" s="21" customFormat="1" ht="19.5" customHeight="1"/>
    <row r="991" s="21" customFormat="1" ht="19.5" customHeight="1"/>
    <row r="992" s="21" customFormat="1" ht="19.5" customHeight="1"/>
    <row r="993" s="21" customFormat="1" ht="19.5" customHeight="1"/>
    <row r="994" s="21" customFormat="1" ht="19.5" customHeight="1"/>
    <row r="995" s="21" customFormat="1" ht="19.5" customHeight="1"/>
    <row r="996" s="21" customFormat="1" ht="19.5" customHeight="1"/>
    <row r="997" s="21" customFormat="1" ht="19.5" customHeight="1"/>
    <row r="998" s="21" customFormat="1" ht="19.5" customHeight="1"/>
    <row r="999" s="21" customFormat="1" ht="19.5" customHeight="1"/>
    <row r="1000" s="21" customFormat="1" ht="19.5" customHeight="1"/>
    <row r="1001" s="21" customFormat="1" ht="19.5" customHeight="1"/>
    <row r="1002" s="21" customFormat="1" ht="19.5" customHeight="1"/>
    <row r="1003" s="21" customFormat="1" ht="19.5" customHeight="1"/>
    <row r="1004" s="21" customFormat="1" ht="19.5" customHeight="1"/>
    <row r="1005" s="21" customFormat="1" ht="19.5" customHeight="1"/>
    <row r="1006" s="21" customFormat="1" ht="19.5" customHeight="1"/>
    <row r="1007" s="21" customFormat="1" ht="19.5" customHeight="1"/>
    <row r="1008" s="21" customFormat="1" ht="19.5" customHeight="1"/>
    <row r="1009" s="21" customFormat="1" ht="19.5" customHeight="1"/>
    <row r="1010" s="21" customFormat="1" ht="19.5" customHeight="1"/>
    <row r="1011" s="21" customFormat="1" ht="19.5" customHeight="1"/>
    <row r="1012" s="21" customFormat="1" ht="19.5" customHeight="1"/>
    <row r="1013" s="21" customFormat="1" ht="19.5" customHeight="1"/>
    <row r="1014" s="21" customFormat="1" ht="19.5" customHeight="1"/>
    <row r="1015" s="21" customFormat="1" ht="19.5" customHeight="1"/>
    <row r="1016" s="21" customFormat="1" ht="19.5" customHeight="1"/>
    <row r="1017" s="21" customFormat="1" ht="19.5" customHeight="1"/>
    <row r="1018" s="21" customFormat="1" ht="19.5" customHeight="1"/>
    <row r="1019" s="21" customFormat="1" ht="19.5" customHeight="1"/>
    <row r="1020" s="21" customFormat="1" ht="19.5" customHeight="1"/>
    <row r="1021" s="21" customFormat="1" ht="19.5" customHeight="1"/>
    <row r="1022" s="21" customFormat="1" ht="19.5" customHeight="1"/>
    <row r="1023" s="21" customFormat="1" ht="19.5" customHeight="1"/>
    <row r="1024" s="21" customFormat="1" ht="19.5" customHeight="1"/>
    <row r="1025" s="21" customFormat="1" ht="19.5" customHeight="1"/>
    <row r="1026" s="21" customFormat="1" ht="19.5" customHeight="1"/>
    <row r="1027" s="21" customFormat="1" ht="19.5" customHeight="1"/>
    <row r="1028" s="21" customFormat="1" ht="19.5" customHeight="1"/>
  </sheetData>
  <sheetProtection/>
  <mergeCells count="1">
    <mergeCell ref="A1:N1"/>
  </mergeCells>
  <printOptions horizontalCentered="1" verticalCentered="1"/>
  <pageMargins left="0.7874015748031497" right="0.7874015748031497" top="0.3937007874015748" bottom="0.1968503937007874" header="0.31496062992125984" footer="0.11811023622047245"/>
  <pageSetup horizontalDpi="300" verticalDpi="300" orientation="landscape" paperSize="9" r:id="rId1"/>
  <headerFooter alignWithMargins="0">
    <oddHeader>&amp;R16.sz.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7">
      <selection activeCell="L30" sqref="L30"/>
    </sheetView>
  </sheetViews>
  <sheetFormatPr defaultColWidth="9.00390625" defaultRowHeight="19.5" customHeight="1"/>
  <cols>
    <col min="1" max="1" width="32.875" style="0" customWidth="1"/>
    <col min="2" max="2" width="8.625" style="0" customWidth="1"/>
    <col min="3" max="3" width="6.75390625" style="0" customWidth="1"/>
    <col min="4" max="4" width="7.75390625" style="0" customWidth="1"/>
    <col min="5" max="5" width="6.75390625" style="0" customWidth="1"/>
    <col min="6" max="6" width="7.625" style="0" customWidth="1"/>
    <col min="7" max="7" width="8.00390625" style="0" customWidth="1"/>
    <col min="8" max="10" width="6.75390625" style="0" customWidth="1"/>
    <col min="11" max="11" width="7.00390625" style="0" customWidth="1"/>
    <col min="12" max="13" width="6.75390625" style="0" customWidth="1"/>
    <col min="14" max="14" width="8.00390625" style="0" customWidth="1"/>
  </cols>
  <sheetData>
    <row r="1" spans="1:16" ht="19.5" customHeight="1">
      <c r="A1" s="246" t="s">
        <v>189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1"/>
      <c r="P1" s="1"/>
    </row>
    <row r="2" spans="1:16" ht="19.5" customHeight="1" thickBot="1">
      <c r="A2" s="3"/>
      <c r="B2" s="3"/>
      <c r="C2" s="3"/>
      <c r="D2" s="3"/>
      <c r="E2" s="3"/>
      <c r="F2" s="3" t="s">
        <v>241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 thickBot="1" thickTop="1">
      <c r="A3" s="5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14</v>
      </c>
      <c r="O3" s="3"/>
      <c r="P3" s="3"/>
    </row>
    <row r="4" spans="1:16" s="21" customFormat="1" ht="18.75" customHeight="1" thickBot="1" thickTop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1" customFormat="1" ht="18.75" customHeight="1" thickTop="1">
      <c r="A5" s="30" t="s">
        <v>32</v>
      </c>
      <c r="B5" s="80">
        <v>232</v>
      </c>
      <c r="C5" s="81">
        <v>136</v>
      </c>
      <c r="D5" s="82">
        <v>152</v>
      </c>
      <c r="E5" s="80">
        <v>162</v>
      </c>
      <c r="F5" s="81">
        <v>143</v>
      </c>
      <c r="G5" s="83">
        <v>273</v>
      </c>
      <c r="H5" s="80">
        <v>158</v>
      </c>
      <c r="I5" s="81">
        <v>146</v>
      </c>
      <c r="J5" s="82">
        <v>173</v>
      </c>
      <c r="K5" s="80">
        <v>154</v>
      </c>
      <c r="L5" s="81">
        <v>145</v>
      </c>
      <c r="M5" s="82">
        <v>355</v>
      </c>
      <c r="N5" s="31">
        <f aca="true" t="shared" si="0" ref="N5:N13">SUM(B5:M5)</f>
        <v>2229</v>
      </c>
      <c r="O5" s="16"/>
      <c r="P5" s="16"/>
    </row>
    <row r="6" spans="1:16" s="21" customFormat="1" ht="18.75" customHeight="1">
      <c r="A6" s="30" t="s">
        <v>33</v>
      </c>
      <c r="B6" s="32">
        <v>10</v>
      </c>
      <c r="C6" s="33">
        <v>210</v>
      </c>
      <c r="D6" s="34">
        <v>370</v>
      </c>
      <c r="E6" s="32">
        <v>300</v>
      </c>
      <c r="F6" s="33">
        <v>20</v>
      </c>
      <c r="G6" s="35">
        <v>200</v>
      </c>
      <c r="H6" s="32">
        <v>20</v>
      </c>
      <c r="I6" s="33">
        <v>20</v>
      </c>
      <c r="J6" s="34">
        <v>300</v>
      </c>
      <c r="K6" s="32">
        <v>202</v>
      </c>
      <c r="L6" s="33">
        <v>110</v>
      </c>
      <c r="M6" s="34">
        <v>20</v>
      </c>
      <c r="N6" s="31">
        <f t="shared" si="0"/>
        <v>1782</v>
      </c>
      <c r="O6" s="16"/>
      <c r="P6" s="16"/>
    </row>
    <row r="7" spans="1:16" s="21" customFormat="1" ht="18.75" customHeight="1">
      <c r="A7" s="30" t="s">
        <v>34</v>
      </c>
      <c r="B7" s="32">
        <v>0</v>
      </c>
      <c r="C7" s="33">
        <v>0</v>
      </c>
      <c r="D7" s="34">
        <v>0</v>
      </c>
      <c r="E7" s="32">
        <v>10</v>
      </c>
      <c r="F7" s="33">
        <v>100</v>
      </c>
      <c r="G7" s="35">
        <v>0</v>
      </c>
      <c r="H7" s="32">
        <v>0</v>
      </c>
      <c r="I7" s="33">
        <v>100</v>
      </c>
      <c r="J7" s="34">
        <v>0</v>
      </c>
      <c r="K7" s="32">
        <v>0</v>
      </c>
      <c r="L7" s="33">
        <v>100</v>
      </c>
      <c r="M7" s="34">
        <v>0</v>
      </c>
      <c r="N7" s="31">
        <f t="shared" si="0"/>
        <v>310</v>
      </c>
      <c r="O7" s="16"/>
      <c r="P7" s="16"/>
    </row>
    <row r="8" spans="1:16" s="21" customFormat="1" ht="18.75" customHeight="1">
      <c r="A8" s="30" t="s">
        <v>35</v>
      </c>
      <c r="B8" s="32">
        <v>2125</v>
      </c>
      <c r="C8" s="33">
        <v>3534</v>
      </c>
      <c r="D8" s="34">
        <v>2400</v>
      </c>
      <c r="E8" s="32">
        <v>2628</v>
      </c>
      <c r="F8" s="33">
        <v>2670</v>
      </c>
      <c r="G8" s="35">
        <v>2600</v>
      </c>
      <c r="H8" s="32">
        <v>2628</v>
      </c>
      <c r="I8" s="33">
        <v>2523</v>
      </c>
      <c r="J8" s="34">
        <v>2524</v>
      </c>
      <c r="K8" s="32">
        <v>2671</v>
      </c>
      <c r="L8" s="33">
        <v>2525</v>
      </c>
      <c r="M8" s="34">
        <v>2861</v>
      </c>
      <c r="N8" s="31">
        <f t="shared" si="0"/>
        <v>31689</v>
      </c>
      <c r="O8" s="16"/>
      <c r="P8" s="16"/>
    </row>
    <row r="9" spans="1:16" s="21" customFormat="1" ht="18.75" customHeight="1">
      <c r="A9" s="30" t="s">
        <v>84</v>
      </c>
      <c r="B9" s="32"/>
      <c r="C9" s="33"/>
      <c r="D9" s="34"/>
      <c r="E9" s="32"/>
      <c r="F9" s="33"/>
      <c r="G9" s="35"/>
      <c r="H9" s="32"/>
      <c r="I9" s="33"/>
      <c r="J9" s="34"/>
      <c r="K9" s="32"/>
      <c r="L9" s="33"/>
      <c r="M9" s="34"/>
      <c r="N9" s="31">
        <f t="shared" si="0"/>
        <v>0</v>
      </c>
      <c r="O9" s="16"/>
      <c r="P9" s="16"/>
    </row>
    <row r="10" spans="1:16" s="21" customFormat="1" ht="18.75" customHeight="1">
      <c r="A10" s="36" t="s">
        <v>85</v>
      </c>
      <c r="B10" s="32">
        <v>4130</v>
      </c>
      <c r="C10" s="33">
        <v>1630</v>
      </c>
      <c r="D10" s="34">
        <v>1630</v>
      </c>
      <c r="E10" s="32">
        <v>2163</v>
      </c>
      <c r="F10" s="33">
        <v>7496</v>
      </c>
      <c r="G10" s="35">
        <v>2358</v>
      </c>
      <c r="H10" s="32">
        <v>2359</v>
      </c>
      <c r="I10" s="33">
        <v>2358</v>
      </c>
      <c r="J10" s="34">
        <v>2163</v>
      </c>
      <c r="K10" s="32">
        <v>1629</v>
      </c>
      <c r="L10" s="33">
        <v>1629</v>
      </c>
      <c r="M10" s="34">
        <v>1629</v>
      </c>
      <c r="N10" s="31">
        <f t="shared" si="0"/>
        <v>31174</v>
      </c>
      <c r="O10" s="16"/>
      <c r="P10" s="16"/>
    </row>
    <row r="11" spans="1:16" s="21" customFormat="1" ht="18.75" customHeight="1">
      <c r="A11" s="30" t="s">
        <v>56</v>
      </c>
      <c r="B11" s="32">
        <v>14</v>
      </c>
      <c r="C11" s="33">
        <v>14</v>
      </c>
      <c r="D11" s="34">
        <v>14</v>
      </c>
      <c r="E11" s="32">
        <v>14</v>
      </c>
      <c r="F11" s="33">
        <v>14</v>
      </c>
      <c r="G11" s="35">
        <v>14</v>
      </c>
      <c r="H11" s="32">
        <v>13</v>
      </c>
      <c r="I11" s="33">
        <v>13</v>
      </c>
      <c r="J11" s="34">
        <v>13</v>
      </c>
      <c r="K11" s="32">
        <v>14</v>
      </c>
      <c r="L11" s="33">
        <v>14</v>
      </c>
      <c r="M11" s="34">
        <v>14</v>
      </c>
      <c r="N11" s="31">
        <f t="shared" si="0"/>
        <v>165</v>
      </c>
      <c r="O11" s="16"/>
      <c r="P11" s="16"/>
    </row>
    <row r="12" spans="1:16" s="21" customFormat="1" ht="18.75" customHeight="1">
      <c r="A12" s="30" t="s">
        <v>245</v>
      </c>
      <c r="B12" s="37">
        <f aca="true" t="shared" si="1" ref="B12:M12">B28-(B5+B6+B7+B8+B9+B10+B11+B13)</f>
        <v>-8010</v>
      </c>
      <c r="C12" s="33">
        <f t="shared" si="1"/>
        <v>-736</v>
      </c>
      <c r="D12" s="38">
        <f t="shared" si="1"/>
        <v>2665</v>
      </c>
      <c r="E12" s="37">
        <f t="shared" si="1"/>
        <v>103</v>
      </c>
      <c r="F12" s="33">
        <f t="shared" si="1"/>
        <v>-1049</v>
      </c>
      <c r="G12" s="39">
        <f>G28-(G5+G6+G7+G8+G9+G10+G11+G13)</f>
        <v>764</v>
      </c>
      <c r="H12" s="37">
        <f t="shared" si="1"/>
        <v>-272</v>
      </c>
      <c r="I12" s="33">
        <f t="shared" si="1"/>
        <v>3676</v>
      </c>
      <c r="J12" s="38">
        <f>J28-(J5+J6+J7+J8+J9+J10+J11+J13)</f>
        <v>361</v>
      </c>
      <c r="K12" s="32">
        <f t="shared" si="1"/>
        <v>1485</v>
      </c>
      <c r="L12" s="33">
        <f t="shared" si="1"/>
        <v>293</v>
      </c>
      <c r="M12" s="34">
        <f t="shared" si="1"/>
        <v>3853</v>
      </c>
      <c r="N12" s="31">
        <f t="shared" si="0"/>
        <v>3133</v>
      </c>
      <c r="O12" s="16"/>
      <c r="P12" s="16"/>
    </row>
    <row r="13" spans="1:16" s="21" customFormat="1" ht="18.75" customHeight="1">
      <c r="A13" s="30" t="s">
        <v>61</v>
      </c>
      <c r="B13" s="32">
        <v>12113</v>
      </c>
      <c r="C13" s="33"/>
      <c r="D13" s="34"/>
      <c r="E13" s="32"/>
      <c r="F13" s="33"/>
      <c r="G13" s="35"/>
      <c r="H13" s="32"/>
      <c r="I13" s="33"/>
      <c r="J13" s="34"/>
      <c r="K13" s="32"/>
      <c r="L13" s="33"/>
      <c r="M13" s="34"/>
      <c r="N13" s="31">
        <f t="shared" si="0"/>
        <v>12113</v>
      </c>
      <c r="O13" s="16"/>
      <c r="P13" s="16"/>
    </row>
    <row r="14" spans="1:16" s="21" customFormat="1" ht="18.75" customHeight="1" thickBot="1">
      <c r="A14" s="40"/>
      <c r="B14" s="41"/>
      <c r="C14" s="42"/>
      <c r="D14" s="43"/>
      <c r="E14" s="41"/>
      <c r="F14" s="42"/>
      <c r="G14" s="44"/>
      <c r="H14" s="41"/>
      <c r="I14" s="42"/>
      <c r="J14" s="43"/>
      <c r="K14" s="41"/>
      <c r="L14" s="42"/>
      <c r="M14" s="43"/>
      <c r="N14" s="45"/>
      <c r="O14" s="16"/>
      <c r="P14" s="16"/>
    </row>
    <row r="15" spans="1:16" s="21" customFormat="1" ht="18.75" customHeight="1" thickBot="1" thickTop="1">
      <c r="A15" s="46" t="s">
        <v>11</v>
      </c>
      <c r="B15" s="47">
        <f>SUM(B5:B14)</f>
        <v>10614</v>
      </c>
      <c r="C15" s="47">
        <f aca="true" t="shared" si="2" ref="C15:M15">SUM(C5:C14)</f>
        <v>4788</v>
      </c>
      <c r="D15" s="47">
        <f t="shared" si="2"/>
        <v>7231</v>
      </c>
      <c r="E15" s="47">
        <f t="shared" si="2"/>
        <v>5380</v>
      </c>
      <c r="F15" s="47">
        <f t="shared" si="2"/>
        <v>9394</v>
      </c>
      <c r="G15" s="47">
        <f t="shared" si="2"/>
        <v>6209</v>
      </c>
      <c r="H15" s="47">
        <f t="shared" si="2"/>
        <v>4906</v>
      </c>
      <c r="I15" s="47">
        <f t="shared" si="2"/>
        <v>8836</v>
      </c>
      <c r="J15" s="47">
        <f t="shared" si="2"/>
        <v>5534</v>
      </c>
      <c r="K15" s="47">
        <f t="shared" si="2"/>
        <v>6155</v>
      </c>
      <c r="L15" s="47">
        <f t="shared" si="2"/>
        <v>4816</v>
      </c>
      <c r="M15" s="47">
        <f t="shared" si="2"/>
        <v>8732</v>
      </c>
      <c r="N15" s="47">
        <f>SUM(N5:N14)</f>
        <v>82595</v>
      </c>
      <c r="O15" s="16"/>
      <c r="P15" s="16"/>
    </row>
    <row r="16" spans="1:16" s="21" customFormat="1" ht="18.75" customHeight="1" thickBot="1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21" customFormat="1" ht="18.75" customHeight="1" thickBot="1" thickTop="1">
      <c r="A17" s="46" t="s">
        <v>36</v>
      </c>
      <c r="B17" s="48" t="s">
        <v>20</v>
      </c>
      <c r="C17" s="48" t="s">
        <v>21</v>
      </c>
      <c r="D17" s="48" t="s">
        <v>22</v>
      </c>
      <c r="E17" s="48" t="s">
        <v>23</v>
      </c>
      <c r="F17" s="48" t="s">
        <v>24</v>
      </c>
      <c r="G17" s="48" t="s">
        <v>25</v>
      </c>
      <c r="H17" s="48" t="s">
        <v>26</v>
      </c>
      <c r="I17" s="48" t="s">
        <v>27</v>
      </c>
      <c r="J17" s="48" t="s">
        <v>28</v>
      </c>
      <c r="K17" s="48" t="s">
        <v>29</v>
      </c>
      <c r="L17" s="48" t="s">
        <v>30</v>
      </c>
      <c r="M17" s="48" t="s">
        <v>31</v>
      </c>
      <c r="N17" s="48" t="s">
        <v>14</v>
      </c>
      <c r="O17" s="16"/>
      <c r="P17" s="16"/>
    </row>
    <row r="18" spans="1:16" s="21" customFormat="1" ht="18.75" customHeight="1" thickBo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21" customFormat="1" ht="18.75" customHeight="1" thickTop="1">
      <c r="A19" s="30" t="s">
        <v>37</v>
      </c>
      <c r="B19" s="80">
        <v>1832</v>
      </c>
      <c r="C19" s="81">
        <v>468</v>
      </c>
      <c r="D19" s="82">
        <v>1940</v>
      </c>
      <c r="E19" s="80">
        <v>1941</v>
      </c>
      <c r="F19" s="81">
        <v>1940</v>
      </c>
      <c r="G19" s="83">
        <v>1939</v>
      </c>
      <c r="H19" s="80">
        <v>1940</v>
      </c>
      <c r="I19" s="81">
        <v>1939</v>
      </c>
      <c r="J19" s="82">
        <v>1937</v>
      </c>
      <c r="K19" s="80">
        <v>1937</v>
      </c>
      <c r="L19" s="81">
        <v>1940</v>
      </c>
      <c r="M19" s="82">
        <v>2140</v>
      </c>
      <c r="N19" s="31">
        <f aca="true" t="shared" si="3" ref="N19:N27">SUM(B19:M19)</f>
        <v>21893</v>
      </c>
      <c r="O19" s="16"/>
      <c r="P19" s="16"/>
    </row>
    <row r="20" spans="1:16" s="21" customFormat="1" ht="18.75" customHeight="1">
      <c r="A20" s="30" t="s">
        <v>38</v>
      </c>
      <c r="B20" s="32">
        <v>310</v>
      </c>
      <c r="C20" s="33">
        <v>310</v>
      </c>
      <c r="D20" s="34">
        <v>310</v>
      </c>
      <c r="E20" s="32">
        <v>310</v>
      </c>
      <c r="F20" s="33">
        <v>311</v>
      </c>
      <c r="G20" s="35">
        <v>310</v>
      </c>
      <c r="H20" s="32">
        <v>310</v>
      </c>
      <c r="I20" s="33">
        <v>310</v>
      </c>
      <c r="J20" s="34">
        <v>310</v>
      </c>
      <c r="K20" s="32">
        <v>310</v>
      </c>
      <c r="L20" s="33">
        <v>310</v>
      </c>
      <c r="M20" s="34">
        <v>311</v>
      </c>
      <c r="N20" s="31">
        <f t="shared" si="3"/>
        <v>3722</v>
      </c>
      <c r="O20" s="16"/>
      <c r="P20" s="16"/>
    </row>
    <row r="21" spans="1:16" s="21" customFormat="1" ht="18.75" customHeight="1">
      <c r="A21" s="30" t="s">
        <v>39</v>
      </c>
      <c r="B21" s="32">
        <v>870</v>
      </c>
      <c r="C21" s="33">
        <v>1007</v>
      </c>
      <c r="D21" s="34">
        <v>2590</v>
      </c>
      <c r="E21" s="32">
        <v>986</v>
      </c>
      <c r="F21" s="33">
        <v>1340</v>
      </c>
      <c r="G21" s="35">
        <v>2049</v>
      </c>
      <c r="H21" s="32">
        <v>1168</v>
      </c>
      <c r="I21" s="33">
        <v>2359</v>
      </c>
      <c r="J21" s="34">
        <v>1034</v>
      </c>
      <c r="K21" s="32">
        <v>1012</v>
      </c>
      <c r="L21" s="33">
        <v>1091</v>
      </c>
      <c r="M21" s="34">
        <v>884</v>
      </c>
      <c r="N21" s="31">
        <f t="shared" si="3"/>
        <v>16390</v>
      </c>
      <c r="O21" s="16"/>
      <c r="P21" s="16"/>
    </row>
    <row r="22" spans="1:16" s="21" customFormat="1" ht="18.75" customHeight="1">
      <c r="A22" s="30" t="s">
        <v>75</v>
      </c>
      <c r="B22" s="32">
        <v>0</v>
      </c>
      <c r="C22" s="33">
        <v>0</v>
      </c>
      <c r="D22" s="34">
        <v>21</v>
      </c>
      <c r="E22" s="32">
        <v>0</v>
      </c>
      <c r="F22" s="33">
        <v>150</v>
      </c>
      <c r="G22" s="35">
        <v>0</v>
      </c>
      <c r="H22" s="32">
        <v>35</v>
      </c>
      <c r="I22" s="33">
        <v>0</v>
      </c>
      <c r="J22" s="34">
        <v>0</v>
      </c>
      <c r="K22" s="32">
        <v>0</v>
      </c>
      <c r="L22" s="33">
        <v>0</v>
      </c>
      <c r="M22" s="34">
        <v>0</v>
      </c>
      <c r="N22" s="31">
        <f t="shared" si="3"/>
        <v>206</v>
      </c>
      <c r="O22" s="16"/>
      <c r="P22" s="16"/>
    </row>
    <row r="23" spans="1:14" s="21" customFormat="1" ht="18.75" customHeight="1">
      <c r="A23" s="36" t="s">
        <v>76</v>
      </c>
      <c r="B23" s="32">
        <v>0</v>
      </c>
      <c r="C23" s="33">
        <v>1549</v>
      </c>
      <c r="D23" s="34">
        <v>356</v>
      </c>
      <c r="E23" s="32">
        <v>130</v>
      </c>
      <c r="F23" s="33">
        <v>1096</v>
      </c>
      <c r="G23" s="35">
        <v>256</v>
      </c>
      <c r="H23" s="32">
        <v>0</v>
      </c>
      <c r="I23" s="33">
        <v>1547</v>
      </c>
      <c r="J23" s="34">
        <v>385</v>
      </c>
      <c r="K23" s="32">
        <v>100</v>
      </c>
      <c r="L23" s="33">
        <v>32</v>
      </c>
      <c r="M23" s="34">
        <v>1843</v>
      </c>
      <c r="N23" s="31">
        <f t="shared" si="3"/>
        <v>7294</v>
      </c>
    </row>
    <row r="24" spans="1:14" s="21" customFormat="1" ht="18.75" customHeight="1">
      <c r="A24" s="30" t="s">
        <v>54</v>
      </c>
      <c r="B24" s="32">
        <v>1464</v>
      </c>
      <c r="C24" s="33">
        <v>1454</v>
      </c>
      <c r="D24" s="34">
        <v>2014</v>
      </c>
      <c r="E24" s="32">
        <v>2013</v>
      </c>
      <c r="F24" s="33">
        <v>1444</v>
      </c>
      <c r="G24" s="35">
        <v>1655</v>
      </c>
      <c r="H24" s="32">
        <v>1453</v>
      </c>
      <c r="I24" s="33">
        <v>1544</v>
      </c>
      <c r="J24" s="34">
        <v>1868</v>
      </c>
      <c r="K24" s="32">
        <v>1996</v>
      </c>
      <c r="L24" s="33">
        <v>1443</v>
      </c>
      <c r="M24" s="34">
        <v>1765</v>
      </c>
      <c r="N24" s="31">
        <f t="shared" si="3"/>
        <v>20113</v>
      </c>
    </row>
    <row r="25" spans="1:14" s="21" customFormat="1" ht="18.75" customHeight="1">
      <c r="A25" s="30" t="s">
        <v>55</v>
      </c>
      <c r="B25" s="32">
        <v>5138</v>
      </c>
      <c r="C25" s="33"/>
      <c r="D25" s="34"/>
      <c r="E25" s="32"/>
      <c r="F25" s="33">
        <v>3113</v>
      </c>
      <c r="G25" s="35"/>
      <c r="H25" s="32"/>
      <c r="I25" s="33"/>
      <c r="J25" s="34"/>
      <c r="K25" s="32">
        <v>800</v>
      </c>
      <c r="L25" s="33"/>
      <c r="M25" s="34"/>
      <c r="N25" s="31">
        <f t="shared" si="3"/>
        <v>9051</v>
      </c>
    </row>
    <row r="26" spans="1:14" s="21" customFormat="1" ht="18.75" customHeight="1">
      <c r="A26" s="30" t="s">
        <v>77</v>
      </c>
      <c r="B26" s="37">
        <v>0</v>
      </c>
      <c r="C26" s="33"/>
      <c r="D26" s="38"/>
      <c r="E26" s="37"/>
      <c r="F26" s="33"/>
      <c r="G26" s="39"/>
      <c r="H26" s="37"/>
      <c r="I26" s="33"/>
      <c r="J26" s="38"/>
      <c r="K26" s="37"/>
      <c r="L26" s="33"/>
      <c r="M26" s="34"/>
      <c r="N26" s="31">
        <f t="shared" si="3"/>
        <v>0</v>
      </c>
    </row>
    <row r="27" spans="1:14" s="21" customFormat="1" ht="18.75" customHeight="1" thickBot="1">
      <c r="A27" s="40" t="s">
        <v>78</v>
      </c>
      <c r="B27" s="41">
        <v>1000</v>
      </c>
      <c r="C27" s="42"/>
      <c r="D27" s="43"/>
      <c r="E27" s="41"/>
      <c r="F27" s="42"/>
      <c r="G27" s="44"/>
      <c r="H27" s="41"/>
      <c r="I27" s="42">
        <v>1137</v>
      </c>
      <c r="J27" s="43"/>
      <c r="K27" s="41"/>
      <c r="L27" s="42"/>
      <c r="M27" s="43">
        <v>1789</v>
      </c>
      <c r="N27" s="31">
        <f t="shared" si="3"/>
        <v>3926</v>
      </c>
    </row>
    <row r="28" spans="1:14" s="21" customFormat="1" ht="18.75" customHeight="1" thickBot="1" thickTop="1">
      <c r="A28" s="46" t="s">
        <v>11</v>
      </c>
      <c r="B28" s="47">
        <f>SUM(B19:B27)</f>
        <v>10614</v>
      </c>
      <c r="C28" s="47">
        <f aca="true" t="shared" si="4" ref="C28:N28">SUM(C19:C27)</f>
        <v>4788</v>
      </c>
      <c r="D28" s="47">
        <f t="shared" si="4"/>
        <v>7231</v>
      </c>
      <c r="E28" s="47">
        <f t="shared" si="4"/>
        <v>5380</v>
      </c>
      <c r="F28" s="47">
        <f t="shared" si="4"/>
        <v>9394</v>
      </c>
      <c r="G28" s="47">
        <f t="shared" si="4"/>
        <v>6209</v>
      </c>
      <c r="H28" s="47">
        <f t="shared" si="4"/>
        <v>4906</v>
      </c>
      <c r="I28" s="47">
        <f t="shared" si="4"/>
        <v>8836</v>
      </c>
      <c r="J28" s="47">
        <f t="shared" si="4"/>
        <v>5534</v>
      </c>
      <c r="K28" s="47">
        <f t="shared" si="4"/>
        <v>6155</v>
      </c>
      <c r="L28" s="47">
        <f t="shared" si="4"/>
        <v>4816</v>
      </c>
      <c r="M28" s="47">
        <f t="shared" si="4"/>
        <v>8732</v>
      </c>
      <c r="N28" s="47">
        <f t="shared" si="4"/>
        <v>82595</v>
      </c>
    </row>
    <row r="29" s="21" customFormat="1" ht="18.75" customHeight="1" thickTop="1"/>
    <row r="30" s="21" customFormat="1" ht="18.75" customHeight="1"/>
    <row r="31" s="21" customFormat="1" ht="18.75" customHeight="1"/>
    <row r="32" s="21" customFormat="1" ht="18.75" customHeight="1"/>
    <row r="33" s="21" customFormat="1" ht="19.5" customHeight="1"/>
    <row r="34" s="21" customFormat="1" ht="19.5" customHeight="1"/>
    <row r="35" s="21" customFormat="1" ht="19.5" customHeight="1"/>
    <row r="36" s="21" customFormat="1" ht="19.5" customHeight="1"/>
    <row r="37" s="21" customFormat="1" ht="19.5" customHeight="1"/>
    <row r="38" s="21" customFormat="1" ht="19.5" customHeight="1"/>
    <row r="39" s="21" customFormat="1" ht="19.5" customHeight="1"/>
    <row r="40" s="21" customFormat="1" ht="19.5" customHeight="1"/>
    <row r="41" s="21" customFormat="1" ht="19.5" customHeight="1"/>
    <row r="42" s="21" customFormat="1" ht="19.5" customHeight="1"/>
    <row r="43" s="21" customFormat="1" ht="19.5" customHeight="1"/>
    <row r="44" s="21" customFormat="1" ht="19.5" customHeight="1"/>
    <row r="45" s="21" customFormat="1" ht="19.5" customHeight="1"/>
    <row r="46" s="21" customFormat="1" ht="19.5" customHeight="1"/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="21" customFormat="1" ht="19.5" customHeight="1"/>
    <row r="74" s="21" customFormat="1" ht="19.5" customHeight="1"/>
    <row r="75" s="21" customFormat="1" ht="19.5" customHeight="1"/>
    <row r="76" s="21" customFormat="1" ht="19.5" customHeight="1"/>
    <row r="77" s="21" customFormat="1" ht="19.5" customHeight="1"/>
    <row r="78" s="21" customFormat="1" ht="19.5" customHeight="1"/>
    <row r="79" s="21" customFormat="1" ht="19.5" customHeight="1"/>
    <row r="80" s="21" customFormat="1" ht="19.5" customHeight="1"/>
    <row r="81" s="21" customFormat="1" ht="19.5" customHeight="1"/>
    <row r="82" s="21" customFormat="1" ht="19.5" customHeight="1"/>
    <row r="83" s="21" customFormat="1" ht="19.5" customHeight="1"/>
    <row r="84" s="21" customFormat="1" ht="19.5" customHeight="1"/>
    <row r="85" s="21" customFormat="1" ht="19.5" customHeight="1"/>
    <row r="86" s="21" customFormat="1" ht="19.5" customHeight="1"/>
    <row r="87" s="21" customFormat="1" ht="19.5" customHeight="1"/>
    <row r="88" s="21" customFormat="1" ht="19.5" customHeight="1"/>
    <row r="89" s="21" customFormat="1" ht="19.5" customHeight="1"/>
    <row r="90" s="21" customFormat="1" ht="19.5" customHeight="1"/>
    <row r="91" s="21" customFormat="1" ht="19.5" customHeight="1"/>
    <row r="92" s="21" customFormat="1" ht="19.5" customHeight="1"/>
    <row r="93" s="21" customFormat="1" ht="19.5" customHeight="1"/>
    <row r="94" s="21" customFormat="1" ht="19.5" customHeight="1"/>
    <row r="95" s="21" customFormat="1" ht="19.5" customHeight="1"/>
    <row r="96" s="21" customFormat="1" ht="19.5" customHeight="1"/>
    <row r="97" s="21" customFormat="1" ht="19.5" customHeight="1"/>
    <row r="98" s="21" customFormat="1" ht="19.5" customHeight="1"/>
    <row r="99" s="21" customFormat="1" ht="19.5" customHeight="1"/>
    <row r="100" s="21" customFormat="1" ht="19.5" customHeight="1"/>
    <row r="101" s="21" customFormat="1" ht="19.5" customHeight="1"/>
    <row r="102" s="21" customFormat="1" ht="19.5" customHeight="1"/>
    <row r="103" s="21" customFormat="1" ht="19.5" customHeight="1"/>
    <row r="104" s="21" customFormat="1" ht="19.5" customHeight="1"/>
    <row r="105" s="21" customFormat="1" ht="19.5" customHeight="1"/>
    <row r="106" s="21" customFormat="1" ht="19.5" customHeight="1"/>
    <row r="107" s="21" customFormat="1" ht="19.5" customHeight="1"/>
    <row r="108" s="21" customFormat="1" ht="19.5" customHeight="1"/>
    <row r="109" s="21" customFormat="1" ht="19.5" customHeight="1"/>
    <row r="110" s="21" customFormat="1" ht="19.5" customHeight="1"/>
    <row r="111" s="21" customFormat="1" ht="19.5" customHeight="1"/>
    <row r="112" s="21" customFormat="1" ht="19.5" customHeight="1"/>
    <row r="113" s="21" customFormat="1" ht="19.5" customHeight="1"/>
    <row r="114" s="21" customFormat="1" ht="19.5" customHeight="1"/>
    <row r="115" s="21" customFormat="1" ht="19.5" customHeight="1"/>
    <row r="116" s="21" customFormat="1" ht="19.5" customHeight="1"/>
    <row r="117" s="21" customFormat="1" ht="19.5" customHeight="1"/>
    <row r="118" s="21" customFormat="1" ht="19.5" customHeight="1"/>
    <row r="119" s="21" customFormat="1" ht="19.5" customHeight="1"/>
    <row r="120" s="21" customFormat="1" ht="19.5" customHeight="1"/>
    <row r="121" s="21" customFormat="1" ht="19.5" customHeight="1"/>
    <row r="122" s="21" customFormat="1" ht="19.5" customHeight="1"/>
    <row r="123" s="21" customFormat="1" ht="19.5" customHeight="1"/>
    <row r="124" s="21" customFormat="1" ht="19.5" customHeight="1"/>
    <row r="125" s="21" customFormat="1" ht="19.5" customHeight="1"/>
    <row r="126" s="21" customFormat="1" ht="19.5" customHeight="1"/>
    <row r="127" s="21" customFormat="1" ht="19.5" customHeight="1"/>
    <row r="128" s="21" customFormat="1" ht="19.5" customHeight="1"/>
    <row r="129" s="21" customFormat="1" ht="19.5" customHeight="1"/>
    <row r="130" s="21" customFormat="1" ht="19.5" customHeight="1"/>
    <row r="131" s="21" customFormat="1" ht="19.5" customHeight="1"/>
    <row r="132" s="21" customFormat="1" ht="19.5" customHeight="1"/>
    <row r="133" s="21" customFormat="1" ht="19.5" customHeight="1"/>
    <row r="134" s="21" customFormat="1" ht="19.5" customHeight="1"/>
    <row r="135" s="21" customFormat="1" ht="19.5" customHeight="1"/>
    <row r="136" s="21" customFormat="1" ht="19.5" customHeight="1"/>
    <row r="137" s="21" customFormat="1" ht="19.5" customHeight="1"/>
    <row r="138" s="21" customFormat="1" ht="19.5" customHeight="1"/>
    <row r="139" s="21" customFormat="1" ht="19.5" customHeight="1"/>
    <row r="140" s="21" customFormat="1" ht="19.5" customHeight="1"/>
    <row r="141" s="21" customFormat="1" ht="19.5" customHeight="1"/>
    <row r="142" s="21" customFormat="1" ht="19.5" customHeight="1"/>
    <row r="143" s="21" customFormat="1" ht="19.5" customHeight="1"/>
    <row r="144" s="21" customFormat="1" ht="19.5" customHeight="1"/>
    <row r="145" s="21" customFormat="1" ht="19.5" customHeight="1"/>
    <row r="146" s="21" customFormat="1" ht="19.5" customHeight="1"/>
    <row r="147" s="21" customFormat="1" ht="19.5" customHeight="1"/>
    <row r="148" s="21" customFormat="1" ht="19.5" customHeight="1"/>
    <row r="149" s="21" customFormat="1" ht="19.5" customHeight="1"/>
    <row r="150" s="21" customFormat="1" ht="19.5" customHeight="1"/>
    <row r="151" s="21" customFormat="1" ht="19.5" customHeight="1"/>
    <row r="152" s="21" customFormat="1" ht="19.5" customHeight="1"/>
    <row r="153" s="21" customFormat="1" ht="19.5" customHeight="1"/>
    <row r="154" s="21" customFormat="1" ht="19.5" customHeight="1"/>
    <row r="155" s="21" customFormat="1" ht="19.5" customHeight="1"/>
    <row r="156" s="21" customFormat="1" ht="19.5" customHeight="1"/>
    <row r="157" s="21" customFormat="1" ht="19.5" customHeight="1"/>
    <row r="158" s="21" customFormat="1" ht="19.5" customHeight="1"/>
    <row r="159" s="21" customFormat="1" ht="19.5" customHeight="1"/>
    <row r="160" s="21" customFormat="1" ht="19.5" customHeight="1"/>
    <row r="161" s="21" customFormat="1" ht="19.5" customHeight="1"/>
    <row r="162" s="21" customFormat="1" ht="19.5" customHeight="1"/>
    <row r="163" s="21" customFormat="1" ht="19.5" customHeight="1"/>
    <row r="164" s="21" customFormat="1" ht="19.5" customHeight="1"/>
    <row r="165" s="21" customFormat="1" ht="19.5" customHeight="1"/>
    <row r="166" s="21" customFormat="1" ht="19.5" customHeight="1"/>
    <row r="167" s="21" customFormat="1" ht="19.5" customHeight="1"/>
    <row r="168" s="21" customFormat="1" ht="19.5" customHeight="1"/>
    <row r="169" s="21" customFormat="1" ht="19.5" customHeight="1"/>
    <row r="170" s="21" customFormat="1" ht="19.5" customHeight="1"/>
    <row r="171" s="21" customFormat="1" ht="19.5" customHeight="1"/>
    <row r="172" s="21" customFormat="1" ht="19.5" customHeight="1"/>
    <row r="173" s="21" customFormat="1" ht="19.5" customHeight="1"/>
    <row r="174" s="21" customFormat="1" ht="19.5" customHeight="1"/>
    <row r="175" s="21" customFormat="1" ht="19.5" customHeight="1"/>
    <row r="176" s="21" customFormat="1" ht="19.5" customHeight="1"/>
    <row r="177" s="21" customFormat="1" ht="19.5" customHeight="1"/>
    <row r="178" s="21" customFormat="1" ht="19.5" customHeight="1"/>
    <row r="179" s="21" customFormat="1" ht="19.5" customHeight="1"/>
    <row r="180" s="21" customFormat="1" ht="19.5" customHeight="1"/>
    <row r="181" s="21" customFormat="1" ht="19.5" customHeight="1"/>
    <row r="182" s="21" customFormat="1" ht="19.5" customHeight="1"/>
    <row r="183" s="21" customFormat="1" ht="19.5" customHeight="1"/>
    <row r="184" s="21" customFormat="1" ht="19.5" customHeight="1"/>
    <row r="185" s="21" customFormat="1" ht="19.5" customHeight="1"/>
    <row r="186" s="21" customFormat="1" ht="19.5" customHeight="1"/>
    <row r="187" s="21" customFormat="1" ht="19.5" customHeight="1"/>
    <row r="188" s="21" customFormat="1" ht="19.5" customHeight="1"/>
    <row r="189" s="21" customFormat="1" ht="19.5" customHeight="1"/>
    <row r="190" s="21" customFormat="1" ht="19.5" customHeight="1"/>
    <row r="191" s="21" customFormat="1" ht="19.5" customHeight="1"/>
    <row r="192" s="21" customFormat="1" ht="19.5" customHeight="1"/>
    <row r="193" s="21" customFormat="1" ht="19.5" customHeight="1"/>
    <row r="194" s="21" customFormat="1" ht="19.5" customHeight="1"/>
    <row r="195" s="21" customFormat="1" ht="19.5" customHeight="1"/>
    <row r="196" s="21" customFormat="1" ht="19.5" customHeight="1"/>
    <row r="197" s="21" customFormat="1" ht="19.5" customHeight="1"/>
    <row r="198" s="21" customFormat="1" ht="19.5" customHeight="1"/>
    <row r="199" s="21" customFormat="1" ht="19.5" customHeight="1"/>
    <row r="200" s="21" customFormat="1" ht="19.5" customHeight="1"/>
    <row r="201" s="21" customFormat="1" ht="19.5" customHeight="1"/>
    <row r="202" s="21" customFormat="1" ht="19.5" customHeight="1"/>
    <row r="203" s="21" customFormat="1" ht="19.5" customHeight="1"/>
    <row r="204" s="21" customFormat="1" ht="19.5" customHeight="1"/>
    <row r="205" s="21" customFormat="1" ht="19.5" customHeight="1"/>
    <row r="206" s="21" customFormat="1" ht="19.5" customHeight="1"/>
    <row r="207" s="21" customFormat="1" ht="19.5" customHeight="1"/>
    <row r="208" s="21" customFormat="1" ht="19.5" customHeight="1"/>
    <row r="209" s="21" customFormat="1" ht="19.5" customHeight="1"/>
    <row r="210" s="21" customFormat="1" ht="19.5" customHeight="1"/>
    <row r="211" s="21" customFormat="1" ht="19.5" customHeight="1"/>
    <row r="212" s="21" customFormat="1" ht="19.5" customHeight="1"/>
    <row r="213" s="21" customFormat="1" ht="19.5" customHeight="1"/>
    <row r="214" s="21" customFormat="1" ht="19.5" customHeight="1"/>
    <row r="215" s="21" customFormat="1" ht="19.5" customHeight="1"/>
    <row r="216" s="21" customFormat="1" ht="19.5" customHeight="1"/>
    <row r="217" s="21" customFormat="1" ht="19.5" customHeight="1"/>
    <row r="218" s="21" customFormat="1" ht="19.5" customHeight="1"/>
    <row r="219" s="21" customFormat="1" ht="19.5" customHeight="1"/>
    <row r="220" s="21" customFormat="1" ht="19.5" customHeight="1"/>
    <row r="221" s="21" customFormat="1" ht="19.5" customHeight="1"/>
    <row r="222" s="21" customFormat="1" ht="19.5" customHeight="1"/>
    <row r="223" s="21" customFormat="1" ht="19.5" customHeight="1"/>
    <row r="224" s="21" customFormat="1" ht="19.5" customHeight="1"/>
    <row r="225" s="21" customFormat="1" ht="19.5" customHeight="1"/>
    <row r="226" s="21" customFormat="1" ht="19.5" customHeight="1"/>
    <row r="227" s="21" customFormat="1" ht="19.5" customHeight="1"/>
    <row r="228" s="21" customFormat="1" ht="19.5" customHeight="1"/>
    <row r="229" s="21" customFormat="1" ht="19.5" customHeight="1"/>
    <row r="230" s="21" customFormat="1" ht="19.5" customHeight="1"/>
    <row r="231" s="21" customFormat="1" ht="19.5" customHeight="1"/>
    <row r="232" s="21" customFormat="1" ht="19.5" customHeight="1"/>
    <row r="233" s="21" customFormat="1" ht="19.5" customHeight="1"/>
    <row r="234" s="21" customFormat="1" ht="19.5" customHeight="1"/>
    <row r="235" s="21" customFormat="1" ht="19.5" customHeight="1"/>
    <row r="236" s="21" customFormat="1" ht="19.5" customHeight="1"/>
    <row r="237" s="21" customFormat="1" ht="19.5" customHeight="1"/>
    <row r="238" s="21" customFormat="1" ht="19.5" customHeight="1"/>
    <row r="239" s="21" customFormat="1" ht="19.5" customHeight="1"/>
    <row r="240" s="21" customFormat="1" ht="19.5" customHeight="1"/>
    <row r="241" s="21" customFormat="1" ht="19.5" customHeight="1"/>
    <row r="242" s="21" customFormat="1" ht="19.5" customHeight="1"/>
    <row r="243" s="21" customFormat="1" ht="19.5" customHeight="1"/>
    <row r="244" s="21" customFormat="1" ht="19.5" customHeight="1"/>
    <row r="245" s="21" customFormat="1" ht="19.5" customHeight="1"/>
    <row r="246" s="21" customFormat="1" ht="19.5" customHeight="1"/>
    <row r="247" s="21" customFormat="1" ht="19.5" customHeight="1"/>
    <row r="248" s="21" customFormat="1" ht="19.5" customHeight="1"/>
    <row r="249" s="21" customFormat="1" ht="19.5" customHeight="1"/>
    <row r="250" s="21" customFormat="1" ht="19.5" customHeight="1"/>
    <row r="251" s="21" customFormat="1" ht="19.5" customHeight="1"/>
    <row r="252" s="21" customFormat="1" ht="19.5" customHeight="1"/>
    <row r="253" s="21" customFormat="1" ht="19.5" customHeight="1"/>
    <row r="254" s="21" customFormat="1" ht="19.5" customHeight="1"/>
    <row r="255" s="21" customFormat="1" ht="19.5" customHeight="1"/>
    <row r="256" s="21" customFormat="1" ht="19.5" customHeight="1"/>
    <row r="257" s="21" customFormat="1" ht="19.5" customHeight="1"/>
    <row r="258" s="21" customFormat="1" ht="19.5" customHeight="1"/>
    <row r="259" s="21" customFormat="1" ht="19.5" customHeight="1"/>
    <row r="260" s="21" customFormat="1" ht="19.5" customHeight="1"/>
    <row r="261" s="21" customFormat="1" ht="19.5" customHeight="1"/>
    <row r="262" s="21" customFormat="1" ht="19.5" customHeight="1"/>
    <row r="263" s="21" customFormat="1" ht="19.5" customHeight="1"/>
    <row r="264" s="21" customFormat="1" ht="19.5" customHeight="1"/>
    <row r="265" s="21" customFormat="1" ht="19.5" customHeight="1"/>
    <row r="266" s="21" customFormat="1" ht="19.5" customHeight="1"/>
    <row r="267" s="21" customFormat="1" ht="19.5" customHeight="1"/>
    <row r="268" s="21" customFormat="1" ht="19.5" customHeight="1"/>
    <row r="269" s="21" customFormat="1" ht="19.5" customHeight="1"/>
    <row r="270" s="21" customFormat="1" ht="19.5" customHeight="1"/>
    <row r="271" s="21" customFormat="1" ht="19.5" customHeight="1"/>
    <row r="272" s="21" customFormat="1" ht="19.5" customHeight="1"/>
    <row r="273" s="21" customFormat="1" ht="19.5" customHeight="1"/>
    <row r="274" s="21" customFormat="1" ht="19.5" customHeight="1"/>
    <row r="275" s="21" customFormat="1" ht="19.5" customHeight="1"/>
    <row r="276" s="21" customFormat="1" ht="19.5" customHeight="1"/>
    <row r="277" s="21" customFormat="1" ht="19.5" customHeight="1"/>
    <row r="278" s="21" customFormat="1" ht="19.5" customHeight="1"/>
    <row r="279" s="21" customFormat="1" ht="19.5" customHeight="1"/>
    <row r="280" s="21" customFormat="1" ht="19.5" customHeight="1"/>
    <row r="281" s="21" customFormat="1" ht="19.5" customHeight="1"/>
    <row r="282" s="21" customFormat="1" ht="19.5" customHeight="1"/>
    <row r="283" s="21" customFormat="1" ht="19.5" customHeight="1"/>
    <row r="284" s="21" customFormat="1" ht="19.5" customHeight="1"/>
    <row r="285" s="21" customFormat="1" ht="19.5" customHeight="1"/>
    <row r="286" s="21" customFormat="1" ht="19.5" customHeight="1"/>
    <row r="287" s="21" customFormat="1" ht="19.5" customHeight="1"/>
    <row r="288" s="21" customFormat="1" ht="19.5" customHeight="1"/>
    <row r="289" s="21" customFormat="1" ht="19.5" customHeight="1"/>
    <row r="290" s="21" customFormat="1" ht="19.5" customHeight="1"/>
    <row r="291" s="21" customFormat="1" ht="19.5" customHeight="1"/>
    <row r="292" s="21" customFormat="1" ht="19.5" customHeight="1"/>
    <row r="293" s="21" customFormat="1" ht="19.5" customHeight="1"/>
    <row r="294" s="21" customFormat="1" ht="19.5" customHeight="1"/>
    <row r="295" s="21" customFormat="1" ht="19.5" customHeight="1"/>
    <row r="296" s="21" customFormat="1" ht="19.5" customHeight="1"/>
    <row r="297" s="21" customFormat="1" ht="19.5" customHeight="1"/>
    <row r="298" s="21" customFormat="1" ht="19.5" customHeight="1"/>
    <row r="299" s="21" customFormat="1" ht="19.5" customHeight="1"/>
    <row r="300" s="21" customFormat="1" ht="19.5" customHeight="1"/>
    <row r="301" s="21" customFormat="1" ht="19.5" customHeight="1"/>
    <row r="302" s="21" customFormat="1" ht="19.5" customHeight="1"/>
    <row r="303" s="21" customFormat="1" ht="19.5" customHeight="1"/>
    <row r="304" s="21" customFormat="1" ht="19.5" customHeight="1"/>
    <row r="305" s="21" customFormat="1" ht="19.5" customHeight="1"/>
    <row r="306" s="21" customFormat="1" ht="19.5" customHeight="1"/>
    <row r="307" s="21" customFormat="1" ht="19.5" customHeight="1"/>
    <row r="308" s="21" customFormat="1" ht="19.5" customHeight="1"/>
    <row r="309" s="21" customFormat="1" ht="19.5" customHeight="1"/>
    <row r="310" s="21" customFormat="1" ht="19.5" customHeight="1"/>
    <row r="311" s="21" customFormat="1" ht="19.5" customHeight="1"/>
    <row r="312" s="21" customFormat="1" ht="19.5" customHeight="1"/>
    <row r="313" s="21" customFormat="1" ht="19.5" customHeight="1"/>
    <row r="314" s="21" customFormat="1" ht="19.5" customHeight="1"/>
    <row r="315" s="21" customFormat="1" ht="19.5" customHeight="1"/>
    <row r="316" s="21" customFormat="1" ht="19.5" customHeight="1"/>
    <row r="317" s="21" customFormat="1" ht="19.5" customHeight="1"/>
    <row r="318" s="21" customFormat="1" ht="19.5" customHeight="1"/>
    <row r="319" s="21" customFormat="1" ht="19.5" customHeight="1"/>
    <row r="320" s="21" customFormat="1" ht="19.5" customHeight="1"/>
    <row r="321" s="21" customFormat="1" ht="19.5" customHeight="1"/>
    <row r="322" s="21" customFormat="1" ht="19.5" customHeight="1"/>
    <row r="323" s="21" customFormat="1" ht="19.5" customHeight="1"/>
    <row r="324" s="21" customFormat="1" ht="19.5" customHeight="1"/>
    <row r="325" s="21" customFormat="1" ht="19.5" customHeight="1"/>
    <row r="326" s="21" customFormat="1" ht="19.5" customHeight="1"/>
    <row r="327" s="21" customFormat="1" ht="19.5" customHeight="1"/>
    <row r="328" s="21" customFormat="1" ht="19.5" customHeight="1"/>
    <row r="329" s="21" customFormat="1" ht="19.5" customHeight="1"/>
    <row r="330" s="21" customFormat="1" ht="19.5" customHeight="1"/>
    <row r="331" s="21" customFormat="1" ht="19.5" customHeight="1"/>
    <row r="332" s="21" customFormat="1" ht="19.5" customHeight="1"/>
    <row r="333" s="21" customFormat="1" ht="19.5" customHeight="1"/>
    <row r="334" s="21" customFormat="1" ht="19.5" customHeight="1"/>
    <row r="335" s="21" customFormat="1" ht="19.5" customHeight="1"/>
    <row r="336" s="21" customFormat="1" ht="19.5" customHeight="1"/>
    <row r="337" s="21" customFormat="1" ht="19.5" customHeight="1"/>
    <row r="338" s="21" customFormat="1" ht="19.5" customHeight="1"/>
    <row r="339" s="21" customFormat="1" ht="19.5" customHeight="1"/>
    <row r="340" s="21" customFormat="1" ht="19.5" customHeight="1"/>
    <row r="341" s="21" customFormat="1" ht="19.5" customHeight="1"/>
    <row r="342" s="21" customFormat="1" ht="19.5" customHeight="1"/>
    <row r="343" s="21" customFormat="1" ht="19.5" customHeight="1"/>
    <row r="344" s="21" customFormat="1" ht="19.5" customHeight="1"/>
    <row r="345" s="21" customFormat="1" ht="19.5" customHeight="1"/>
    <row r="346" s="21" customFormat="1" ht="19.5" customHeight="1"/>
    <row r="347" s="21" customFormat="1" ht="19.5" customHeight="1"/>
    <row r="348" s="21" customFormat="1" ht="19.5" customHeight="1"/>
    <row r="349" s="21" customFormat="1" ht="19.5" customHeight="1"/>
    <row r="350" s="21" customFormat="1" ht="19.5" customHeight="1"/>
    <row r="351" s="21" customFormat="1" ht="19.5" customHeight="1"/>
    <row r="352" s="21" customFormat="1" ht="19.5" customHeight="1"/>
    <row r="353" s="21" customFormat="1" ht="19.5" customHeight="1"/>
    <row r="354" s="21" customFormat="1" ht="19.5" customHeight="1"/>
    <row r="355" s="21" customFormat="1" ht="19.5" customHeight="1"/>
    <row r="356" s="21" customFormat="1" ht="19.5" customHeight="1"/>
    <row r="357" s="21" customFormat="1" ht="19.5" customHeight="1"/>
    <row r="358" s="21" customFormat="1" ht="19.5" customHeight="1"/>
    <row r="359" s="21" customFormat="1" ht="19.5" customHeight="1"/>
    <row r="360" s="21" customFormat="1" ht="19.5" customHeight="1"/>
    <row r="361" s="21" customFormat="1" ht="19.5" customHeight="1"/>
    <row r="362" s="21" customFormat="1" ht="19.5" customHeight="1"/>
    <row r="363" s="21" customFormat="1" ht="19.5" customHeight="1"/>
    <row r="364" s="21" customFormat="1" ht="19.5" customHeight="1"/>
    <row r="365" s="21" customFormat="1" ht="19.5" customHeight="1"/>
    <row r="366" s="21" customFormat="1" ht="19.5" customHeight="1"/>
    <row r="367" s="21" customFormat="1" ht="19.5" customHeight="1"/>
    <row r="368" s="21" customFormat="1" ht="19.5" customHeight="1"/>
    <row r="369" s="21" customFormat="1" ht="19.5" customHeight="1"/>
    <row r="370" s="21" customFormat="1" ht="19.5" customHeight="1"/>
    <row r="371" s="21" customFormat="1" ht="19.5" customHeight="1"/>
    <row r="372" s="21" customFormat="1" ht="19.5" customHeight="1"/>
    <row r="373" s="21" customFormat="1" ht="19.5" customHeight="1"/>
    <row r="374" s="21" customFormat="1" ht="19.5" customHeight="1"/>
    <row r="375" s="21" customFormat="1" ht="19.5" customHeight="1"/>
    <row r="376" s="21" customFormat="1" ht="19.5" customHeight="1"/>
    <row r="377" s="21" customFormat="1" ht="19.5" customHeight="1"/>
    <row r="378" s="21" customFormat="1" ht="19.5" customHeight="1"/>
    <row r="379" s="21" customFormat="1" ht="19.5" customHeight="1"/>
    <row r="380" s="21" customFormat="1" ht="19.5" customHeight="1"/>
    <row r="381" s="21" customFormat="1" ht="19.5" customHeight="1"/>
    <row r="382" s="21" customFormat="1" ht="19.5" customHeight="1"/>
    <row r="383" s="21" customFormat="1" ht="19.5" customHeight="1"/>
    <row r="384" s="21" customFormat="1" ht="19.5" customHeight="1"/>
    <row r="385" s="21" customFormat="1" ht="19.5" customHeight="1"/>
    <row r="386" s="21" customFormat="1" ht="19.5" customHeight="1"/>
    <row r="387" s="21" customFormat="1" ht="19.5" customHeight="1"/>
    <row r="388" s="21" customFormat="1" ht="19.5" customHeight="1"/>
    <row r="389" s="21" customFormat="1" ht="19.5" customHeight="1"/>
    <row r="390" s="21" customFormat="1" ht="19.5" customHeight="1"/>
    <row r="391" s="21" customFormat="1" ht="19.5" customHeight="1"/>
    <row r="392" s="21" customFormat="1" ht="19.5" customHeight="1"/>
    <row r="393" s="21" customFormat="1" ht="19.5" customHeight="1"/>
    <row r="394" s="21" customFormat="1" ht="19.5" customHeight="1"/>
    <row r="395" s="21" customFormat="1" ht="19.5" customHeight="1"/>
    <row r="396" s="21" customFormat="1" ht="19.5" customHeight="1"/>
    <row r="397" s="21" customFormat="1" ht="19.5" customHeight="1"/>
    <row r="398" s="21" customFormat="1" ht="19.5" customHeight="1"/>
    <row r="399" s="21" customFormat="1" ht="19.5" customHeight="1"/>
    <row r="400" s="21" customFormat="1" ht="19.5" customHeight="1"/>
    <row r="401" s="21" customFormat="1" ht="19.5" customHeight="1"/>
    <row r="402" s="21" customFormat="1" ht="19.5" customHeight="1"/>
    <row r="403" s="21" customFormat="1" ht="19.5" customHeight="1"/>
    <row r="404" s="21" customFormat="1" ht="19.5" customHeight="1"/>
    <row r="405" s="21" customFormat="1" ht="19.5" customHeight="1"/>
    <row r="406" s="21" customFormat="1" ht="19.5" customHeight="1"/>
    <row r="407" s="21" customFormat="1" ht="19.5" customHeight="1"/>
    <row r="408" s="21" customFormat="1" ht="19.5" customHeight="1"/>
    <row r="409" s="21" customFormat="1" ht="19.5" customHeight="1"/>
    <row r="410" s="21" customFormat="1" ht="19.5" customHeight="1"/>
    <row r="411" s="21" customFormat="1" ht="19.5" customHeight="1"/>
    <row r="412" s="21" customFormat="1" ht="19.5" customHeight="1"/>
    <row r="413" s="21" customFormat="1" ht="19.5" customHeight="1"/>
    <row r="414" s="21" customFormat="1" ht="19.5" customHeight="1"/>
    <row r="415" s="21" customFormat="1" ht="19.5" customHeight="1"/>
    <row r="416" s="21" customFormat="1" ht="19.5" customHeight="1"/>
    <row r="417" s="21" customFormat="1" ht="19.5" customHeight="1"/>
    <row r="418" s="21" customFormat="1" ht="19.5" customHeight="1"/>
    <row r="419" s="21" customFormat="1" ht="19.5" customHeight="1"/>
    <row r="420" s="21" customFormat="1" ht="19.5" customHeight="1"/>
    <row r="421" s="21" customFormat="1" ht="19.5" customHeight="1"/>
    <row r="422" s="21" customFormat="1" ht="19.5" customHeight="1"/>
    <row r="423" s="21" customFormat="1" ht="19.5" customHeight="1"/>
    <row r="424" s="21" customFormat="1" ht="19.5" customHeight="1"/>
    <row r="425" s="21" customFormat="1" ht="19.5" customHeight="1"/>
    <row r="426" s="21" customFormat="1" ht="19.5" customHeight="1"/>
    <row r="427" s="21" customFormat="1" ht="19.5" customHeight="1"/>
    <row r="428" s="21" customFormat="1" ht="19.5" customHeight="1"/>
    <row r="429" s="21" customFormat="1" ht="19.5" customHeight="1"/>
    <row r="430" s="21" customFormat="1" ht="19.5" customHeight="1"/>
    <row r="431" s="21" customFormat="1" ht="19.5" customHeight="1"/>
    <row r="432" s="21" customFormat="1" ht="19.5" customHeight="1"/>
    <row r="433" s="21" customFormat="1" ht="19.5" customHeight="1"/>
    <row r="434" s="21" customFormat="1" ht="19.5" customHeight="1"/>
    <row r="435" s="21" customFormat="1" ht="19.5" customHeight="1"/>
    <row r="436" s="21" customFormat="1" ht="19.5" customHeight="1"/>
    <row r="437" s="21" customFormat="1" ht="19.5" customHeight="1"/>
    <row r="438" s="21" customFormat="1" ht="19.5" customHeight="1"/>
    <row r="439" s="21" customFormat="1" ht="19.5" customHeight="1"/>
    <row r="440" s="21" customFormat="1" ht="19.5" customHeight="1"/>
    <row r="441" s="21" customFormat="1" ht="19.5" customHeight="1"/>
    <row r="442" s="21" customFormat="1" ht="19.5" customHeight="1"/>
    <row r="443" s="21" customFormat="1" ht="19.5" customHeight="1"/>
    <row r="444" s="21" customFormat="1" ht="19.5" customHeight="1"/>
    <row r="445" s="21" customFormat="1" ht="19.5" customHeight="1"/>
    <row r="446" s="21" customFormat="1" ht="19.5" customHeight="1"/>
    <row r="447" s="21" customFormat="1" ht="19.5" customHeight="1"/>
    <row r="448" s="21" customFormat="1" ht="19.5" customHeight="1"/>
    <row r="449" s="21" customFormat="1" ht="19.5" customHeight="1"/>
    <row r="450" s="21" customFormat="1" ht="19.5" customHeight="1"/>
    <row r="451" s="21" customFormat="1" ht="19.5" customHeight="1"/>
    <row r="452" s="21" customFormat="1" ht="19.5" customHeight="1"/>
    <row r="453" s="21" customFormat="1" ht="19.5" customHeight="1"/>
    <row r="454" s="21" customFormat="1" ht="19.5" customHeight="1"/>
    <row r="455" s="21" customFormat="1" ht="19.5" customHeight="1"/>
    <row r="456" s="21" customFormat="1" ht="19.5" customHeight="1"/>
    <row r="457" s="21" customFormat="1" ht="19.5" customHeight="1"/>
    <row r="458" s="21" customFormat="1" ht="19.5" customHeight="1"/>
    <row r="459" s="21" customFormat="1" ht="19.5" customHeight="1"/>
    <row r="460" s="21" customFormat="1" ht="19.5" customHeight="1"/>
    <row r="461" s="21" customFormat="1" ht="19.5" customHeight="1"/>
    <row r="462" s="21" customFormat="1" ht="19.5" customHeight="1"/>
    <row r="463" s="21" customFormat="1" ht="19.5" customHeight="1"/>
    <row r="464" s="21" customFormat="1" ht="19.5" customHeight="1"/>
    <row r="465" s="21" customFormat="1" ht="19.5" customHeight="1"/>
    <row r="466" s="21" customFormat="1" ht="19.5" customHeight="1"/>
    <row r="467" s="21" customFormat="1" ht="19.5" customHeight="1"/>
    <row r="468" s="21" customFormat="1" ht="19.5" customHeight="1"/>
    <row r="469" s="21" customFormat="1" ht="19.5" customHeight="1"/>
    <row r="470" s="21" customFormat="1" ht="19.5" customHeight="1"/>
    <row r="471" s="21" customFormat="1" ht="19.5" customHeight="1"/>
    <row r="472" s="21" customFormat="1" ht="19.5" customHeight="1"/>
    <row r="473" s="21" customFormat="1" ht="19.5" customHeight="1"/>
    <row r="474" s="21" customFormat="1" ht="19.5" customHeight="1"/>
    <row r="475" s="21" customFormat="1" ht="19.5" customHeight="1"/>
    <row r="476" s="21" customFormat="1" ht="19.5" customHeight="1"/>
    <row r="477" s="21" customFormat="1" ht="19.5" customHeight="1"/>
    <row r="478" s="21" customFormat="1" ht="19.5" customHeight="1"/>
    <row r="479" s="21" customFormat="1" ht="19.5" customHeight="1"/>
    <row r="480" s="21" customFormat="1" ht="19.5" customHeight="1"/>
    <row r="481" s="21" customFormat="1" ht="19.5" customHeight="1"/>
    <row r="482" s="21" customFormat="1" ht="19.5" customHeight="1"/>
    <row r="483" s="21" customFormat="1" ht="19.5" customHeight="1"/>
    <row r="484" s="21" customFormat="1" ht="19.5" customHeight="1"/>
    <row r="485" s="21" customFormat="1" ht="19.5" customHeight="1"/>
    <row r="486" s="21" customFormat="1" ht="19.5" customHeight="1"/>
    <row r="487" s="21" customFormat="1" ht="19.5" customHeight="1"/>
    <row r="488" s="21" customFormat="1" ht="19.5" customHeight="1"/>
    <row r="489" s="21" customFormat="1" ht="19.5" customHeight="1"/>
    <row r="490" s="21" customFormat="1" ht="19.5" customHeight="1"/>
    <row r="491" s="21" customFormat="1" ht="19.5" customHeight="1"/>
    <row r="492" s="21" customFormat="1" ht="19.5" customHeight="1"/>
    <row r="493" s="21" customFormat="1" ht="19.5" customHeight="1"/>
    <row r="494" s="21" customFormat="1" ht="19.5" customHeight="1"/>
    <row r="495" s="21" customFormat="1" ht="19.5" customHeight="1"/>
    <row r="496" s="21" customFormat="1" ht="19.5" customHeight="1"/>
    <row r="497" s="21" customFormat="1" ht="19.5" customHeight="1"/>
    <row r="498" s="21" customFormat="1" ht="19.5" customHeight="1"/>
    <row r="499" s="21" customFormat="1" ht="19.5" customHeight="1"/>
    <row r="500" s="21" customFormat="1" ht="19.5" customHeight="1"/>
    <row r="501" s="21" customFormat="1" ht="19.5" customHeight="1"/>
    <row r="502" s="21" customFormat="1" ht="19.5" customHeight="1"/>
    <row r="503" s="21" customFormat="1" ht="19.5" customHeight="1"/>
    <row r="504" s="21" customFormat="1" ht="19.5" customHeight="1"/>
    <row r="505" s="21" customFormat="1" ht="19.5" customHeight="1"/>
    <row r="506" s="21" customFormat="1" ht="19.5" customHeight="1"/>
    <row r="507" s="21" customFormat="1" ht="19.5" customHeight="1"/>
    <row r="508" s="21" customFormat="1" ht="19.5" customHeight="1"/>
    <row r="509" s="21" customFormat="1" ht="19.5" customHeight="1"/>
    <row r="510" s="21" customFormat="1" ht="19.5" customHeight="1"/>
    <row r="511" s="21" customFormat="1" ht="19.5" customHeight="1"/>
    <row r="512" s="21" customFormat="1" ht="19.5" customHeight="1"/>
    <row r="513" s="21" customFormat="1" ht="19.5" customHeight="1"/>
    <row r="514" s="21" customFormat="1" ht="19.5" customHeight="1"/>
    <row r="515" s="21" customFormat="1" ht="19.5" customHeight="1"/>
    <row r="516" s="21" customFormat="1" ht="19.5" customHeight="1"/>
    <row r="517" s="21" customFormat="1" ht="19.5" customHeight="1"/>
    <row r="518" s="21" customFormat="1" ht="19.5" customHeight="1"/>
    <row r="519" s="21" customFormat="1" ht="19.5" customHeight="1"/>
    <row r="520" s="21" customFormat="1" ht="19.5" customHeight="1"/>
    <row r="521" s="21" customFormat="1" ht="19.5" customHeight="1"/>
    <row r="522" s="21" customFormat="1" ht="19.5" customHeight="1"/>
    <row r="523" s="21" customFormat="1" ht="19.5" customHeight="1"/>
    <row r="524" s="21" customFormat="1" ht="19.5" customHeight="1"/>
    <row r="525" s="21" customFormat="1" ht="19.5" customHeight="1"/>
    <row r="526" s="21" customFormat="1" ht="19.5" customHeight="1"/>
    <row r="527" s="21" customFormat="1" ht="19.5" customHeight="1"/>
    <row r="528" s="21" customFormat="1" ht="19.5" customHeight="1"/>
    <row r="529" s="21" customFormat="1" ht="19.5" customHeight="1"/>
    <row r="530" s="21" customFormat="1" ht="19.5" customHeight="1"/>
    <row r="531" s="21" customFormat="1" ht="19.5" customHeight="1"/>
    <row r="532" s="21" customFormat="1" ht="19.5" customHeight="1"/>
    <row r="533" s="21" customFormat="1" ht="19.5" customHeight="1"/>
    <row r="534" s="21" customFormat="1" ht="19.5" customHeight="1"/>
    <row r="535" s="21" customFormat="1" ht="19.5" customHeight="1"/>
    <row r="536" s="21" customFormat="1" ht="19.5" customHeight="1"/>
    <row r="537" s="21" customFormat="1" ht="19.5" customHeight="1"/>
    <row r="538" s="21" customFormat="1" ht="19.5" customHeight="1"/>
    <row r="539" s="21" customFormat="1" ht="19.5" customHeight="1"/>
    <row r="540" s="21" customFormat="1" ht="19.5" customHeight="1"/>
    <row r="541" s="21" customFormat="1" ht="19.5" customHeight="1"/>
    <row r="542" s="21" customFormat="1" ht="19.5" customHeight="1"/>
    <row r="543" s="21" customFormat="1" ht="19.5" customHeight="1"/>
    <row r="544" s="21" customFormat="1" ht="19.5" customHeight="1"/>
    <row r="545" s="21" customFormat="1" ht="19.5" customHeight="1"/>
    <row r="546" s="21" customFormat="1" ht="19.5" customHeight="1"/>
    <row r="547" s="21" customFormat="1" ht="19.5" customHeight="1"/>
    <row r="548" s="21" customFormat="1" ht="19.5" customHeight="1"/>
    <row r="549" s="21" customFormat="1" ht="19.5" customHeight="1"/>
    <row r="550" s="21" customFormat="1" ht="19.5" customHeight="1"/>
    <row r="551" s="21" customFormat="1" ht="19.5" customHeight="1"/>
    <row r="552" s="21" customFormat="1" ht="19.5" customHeight="1"/>
    <row r="553" s="21" customFormat="1" ht="19.5" customHeight="1"/>
    <row r="554" s="21" customFormat="1" ht="19.5" customHeight="1"/>
    <row r="555" s="21" customFormat="1" ht="19.5" customHeight="1"/>
    <row r="556" s="21" customFormat="1" ht="19.5" customHeight="1"/>
    <row r="557" s="21" customFormat="1" ht="19.5" customHeight="1"/>
    <row r="558" s="21" customFormat="1" ht="19.5" customHeight="1"/>
    <row r="559" s="21" customFormat="1" ht="19.5" customHeight="1"/>
    <row r="560" s="21" customFormat="1" ht="19.5" customHeight="1"/>
    <row r="561" s="21" customFormat="1" ht="19.5" customHeight="1"/>
    <row r="562" s="21" customFormat="1" ht="19.5" customHeight="1"/>
    <row r="563" s="21" customFormat="1" ht="19.5" customHeight="1"/>
    <row r="564" s="21" customFormat="1" ht="19.5" customHeight="1"/>
    <row r="565" s="21" customFormat="1" ht="19.5" customHeight="1"/>
    <row r="566" s="21" customFormat="1" ht="19.5" customHeight="1"/>
    <row r="567" s="21" customFormat="1" ht="19.5" customHeight="1"/>
    <row r="568" s="21" customFormat="1" ht="19.5" customHeight="1"/>
    <row r="569" s="21" customFormat="1" ht="19.5" customHeight="1"/>
    <row r="570" s="21" customFormat="1" ht="19.5" customHeight="1"/>
    <row r="571" s="21" customFormat="1" ht="19.5" customHeight="1"/>
    <row r="572" s="21" customFormat="1" ht="19.5" customHeight="1"/>
    <row r="573" s="21" customFormat="1" ht="19.5" customHeight="1"/>
    <row r="574" s="21" customFormat="1" ht="19.5" customHeight="1"/>
    <row r="575" s="21" customFormat="1" ht="19.5" customHeight="1"/>
    <row r="576" s="21" customFormat="1" ht="19.5" customHeight="1"/>
    <row r="577" s="21" customFormat="1" ht="19.5" customHeight="1"/>
    <row r="578" s="21" customFormat="1" ht="19.5" customHeight="1"/>
    <row r="579" s="21" customFormat="1" ht="19.5" customHeight="1"/>
    <row r="580" s="21" customFormat="1" ht="19.5" customHeight="1"/>
    <row r="581" s="21" customFormat="1" ht="19.5" customHeight="1"/>
    <row r="582" s="21" customFormat="1" ht="19.5" customHeight="1"/>
    <row r="583" s="21" customFormat="1" ht="19.5" customHeight="1"/>
    <row r="584" s="21" customFormat="1" ht="19.5" customHeight="1"/>
    <row r="585" s="21" customFormat="1" ht="19.5" customHeight="1"/>
    <row r="586" s="21" customFormat="1" ht="19.5" customHeight="1"/>
    <row r="587" s="21" customFormat="1" ht="19.5" customHeight="1"/>
    <row r="588" s="21" customFormat="1" ht="19.5" customHeight="1"/>
    <row r="589" s="21" customFormat="1" ht="19.5" customHeight="1"/>
    <row r="590" s="21" customFormat="1" ht="19.5" customHeight="1"/>
    <row r="591" s="21" customFormat="1" ht="19.5" customHeight="1"/>
    <row r="592" s="21" customFormat="1" ht="19.5" customHeight="1"/>
    <row r="593" s="21" customFormat="1" ht="19.5" customHeight="1"/>
    <row r="594" s="21" customFormat="1" ht="19.5" customHeight="1"/>
    <row r="595" s="21" customFormat="1" ht="19.5" customHeight="1"/>
    <row r="596" s="21" customFormat="1" ht="19.5" customHeight="1"/>
    <row r="597" s="21" customFormat="1" ht="19.5" customHeight="1"/>
    <row r="598" s="21" customFormat="1" ht="19.5" customHeight="1"/>
    <row r="599" s="21" customFormat="1" ht="19.5" customHeight="1"/>
    <row r="600" s="21" customFormat="1" ht="19.5" customHeight="1"/>
    <row r="601" s="21" customFormat="1" ht="19.5" customHeight="1"/>
    <row r="602" s="21" customFormat="1" ht="19.5" customHeight="1"/>
    <row r="603" s="21" customFormat="1" ht="19.5" customHeight="1"/>
    <row r="604" s="21" customFormat="1" ht="19.5" customHeight="1"/>
    <row r="605" s="21" customFormat="1" ht="19.5" customHeight="1"/>
    <row r="606" s="21" customFormat="1" ht="19.5" customHeight="1"/>
    <row r="607" s="21" customFormat="1" ht="19.5" customHeight="1"/>
    <row r="608" s="21" customFormat="1" ht="19.5" customHeight="1"/>
    <row r="609" s="21" customFormat="1" ht="19.5" customHeight="1"/>
    <row r="610" s="21" customFormat="1" ht="19.5" customHeight="1"/>
    <row r="611" s="21" customFormat="1" ht="19.5" customHeight="1"/>
    <row r="612" s="21" customFormat="1" ht="19.5" customHeight="1"/>
    <row r="613" s="21" customFormat="1" ht="19.5" customHeight="1"/>
    <row r="614" s="21" customFormat="1" ht="19.5" customHeight="1"/>
    <row r="615" s="21" customFormat="1" ht="19.5" customHeight="1"/>
    <row r="616" s="21" customFormat="1" ht="19.5" customHeight="1"/>
    <row r="617" s="21" customFormat="1" ht="19.5" customHeight="1"/>
    <row r="618" s="21" customFormat="1" ht="19.5" customHeight="1"/>
    <row r="619" s="21" customFormat="1" ht="19.5" customHeight="1"/>
    <row r="620" s="21" customFormat="1" ht="19.5" customHeight="1"/>
    <row r="621" s="21" customFormat="1" ht="19.5" customHeight="1"/>
    <row r="622" s="21" customFormat="1" ht="19.5" customHeight="1"/>
    <row r="623" s="21" customFormat="1" ht="19.5" customHeight="1"/>
    <row r="624" s="21" customFormat="1" ht="19.5" customHeight="1"/>
    <row r="625" s="21" customFormat="1" ht="19.5" customHeight="1"/>
    <row r="626" s="21" customFormat="1" ht="19.5" customHeight="1"/>
    <row r="627" s="21" customFormat="1" ht="19.5" customHeight="1"/>
    <row r="628" s="21" customFormat="1" ht="19.5" customHeight="1"/>
    <row r="629" s="21" customFormat="1" ht="19.5" customHeight="1"/>
    <row r="630" s="21" customFormat="1" ht="19.5" customHeight="1"/>
    <row r="631" s="21" customFormat="1" ht="19.5" customHeight="1"/>
    <row r="632" s="21" customFormat="1" ht="19.5" customHeight="1"/>
    <row r="633" s="21" customFormat="1" ht="19.5" customHeight="1"/>
    <row r="634" s="21" customFormat="1" ht="19.5" customHeight="1"/>
    <row r="635" s="21" customFormat="1" ht="19.5" customHeight="1"/>
    <row r="636" s="21" customFormat="1" ht="19.5" customHeight="1"/>
    <row r="637" s="21" customFormat="1" ht="19.5" customHeight="1"/>
    <row r="638" s="21" customFormat="1" ht="19.5" customHeight="1"/>
    <row r="639" s="21" customFormat="1" ht="19.5" customHeight="1"/>
    <row r="640" s="21" customFormat="1" ht="19.5" customHeight="1"/>
    <row r="641" s="21" customFormat="1" ht="19.5" customHeight="1"/>
    <row r="642" s="21" customFormat="1" ht="19.5" customHeight="1"/>
    <row r="643" s="21" customFormat="1" ht="19.5" customHeight="1"/>
    <row r="644" s="21" customFormat="1" ht="19.5" customHeight="1"/>
    <row r="645" s="21" customFormat="1" ht="19.5" customHeight="1"/>
    <row r="646" s="21" customFormat="1" ht="19.5" customHeight="1"/>
    <row r="647" s="21" customFormat="1" ht="19.5" customHeight="1"/>
    <row r="648" s="21" customFormat="1" ht="19.5" customHeight="1"/>
    <row r="649" s="21" customFormat="1" ht="19.5" customHeight="1"/>
    <row r="650" s="21" customFormat="1" ht="19.5" customHeight="1"/>
    <row r="651" s="21" customFormat="1" ht="19.5" customHeight="1"/>
    <row r="652" s="21" customFormat="1" ht="19.5" customHeight="1"/>
    <row r="653" s="21" customFormat="1" ht="19.5" customHeight="1"/>
    <row r="654" s="21" customFormat="1" ht="19.5" customHeight="1"/>
    <row r="655" s="21" customFormat="1" ht="19.5" customHeight="1"/>
    <row r="656" s="21" customFormat="1" ht="19.5" customHeight="1"/>
    <row r="657" s="21" customFormat="1" ht="19.5" customHeight="1"/>
    <row r="658" s="21" customFormat="1" ht="19.5" customHeight="1"/>
    <row r="659" s="21" customFormat="1" ht="19.5" customHeight="1"/>
    <row r="660" s="21" customFormat="1" ht="19.5" customHeight="1"/>
    <row r="661" s="21" customFormat="1" ht="19.5" customHeight="1"/>
    <row r="662" s="21" customFormat="1" ht="19.5" customHeight="1"/>
    <row r="663" s="21" customFormat="1" ht="19.5" customHeight="1"/>
    <row r="664" s="21" customFormat="1" ht="19.5" customHeight="1"/>
    <row r="665" s="21" customFormat="1" ht="19.5" customHeight="1"/>
    <row r="666" s="21" customFormat="1" ht="19.5" customHeight="1"/>
    <row r="667" s="21" customFormat="1" ht="19.5" customHeight="1"/>
    <row r="668" s="21" customFormat="1" ht="19.5" customHeight="1"/>
    <row r="669" s="21" customFormat="1" ht="19.5" customHeight="1"/>
    <row r="670" s="21" customFormat="1" ht="19.5" customHeight="1"/>
    <row r="671" s="21" customFormat="1" ht="19.5" customHeight="1"/>
    <row r="672" s="21" customFormat="1" ht="19.5" customHeight="1"/>
    <row r="673" s="21" customFormat="1" ht="19.5" customHeight="1"/>
    <row r="674" s="21" customFormat="1" ht="19.5" customHeight="1"/>
    <row r="675" s="21" customFormat="1" ht="19.5" customHeight="1"/>
    <row r="676" s="21" customFormat="1" ht="19.5" customHeight="1"/>
    <row r="677" s="21" customFormat="1" ht="19.5" customHeight="1"/>
    <row r="678" s="21" customFormat="1" ht="19.5" customHeight="1"/>
    <row r="679" s="21" customFormat="1" ht="19.5" customHeight="1"/>
    <row r="680" s="21" customFormat="1" ht="19.5" customHeight="1"/>
    <row r="681" s="21" customFormat="1" ht="19.5" customHeight="1"/>
    <row r="682" s="21" customFormat="1" ht="19.5" customHeight="1"/>
    <row r="683" s="21" customFormat="1" ht="19.5" customHeight="1"/>
    <row r="684" s="21" customFormat="1" ht="19.5" customHeight="1"/>
    <row r="685" s="21" customFormat="1" ht="19.5" customHeight="1"/>
    <row r="686" s="21" customFormat="1" ht="19.5" customHeight="1"/>
    <row r="687" s="21" customFormat="1" ht="19.5" customHeight="1"/>
    <row r="688" s="21" customFormat="1" ht="19.5" customHeight="1"/>
    <row r="689" s="21" customFormat="1" ht="19.5" customHeight="1"/>
    <row r="690" s="21" customFormat="1" ht="19.5" customHeight="1"/>
    <row r="691" s="21" customFormat="1" ht="19.5" customHeight="1"/>
    <row r="692" s="21" customFormat="1" ht="19.5" customHeight="1"/>
    <row r="693" s="21" customFormat="1" ht="19.5" customHeight="1"/>
    <row r="694" s="21" customFormat="1" ht="19.5" customHeight="1"/>
    <row r="695" s="21" customFormat="1" ht="19.5" customHeight="1"/>
    <row r="696" s="21" customFormat="1" ht="19.5" customHeight="1"/>
    <row r="697" s="21" customFormat="1" ht="19.5" customHeight="1"/>
    <row r="698" s="21" customFormat="1" ht="19.5" customHeight="1"/>
    <row r="699" s="21" customFormat="1" ht="19.5" customHeight="1"/>
    <row r="700" s="21" customFormat="1" ht="19.5" customHeight="1"/>
    <row r="701" s="21" customFormat="1" ht="19.5" customHeight="1"/>
    <row r="702" s="21" customFormat="1" ht="19.5" customHeight="1"/>
    <row r="703" s="21" customFormat="1" ht="19.5" customHeight="1"/>
    <row r="704" s="21" customFormat="1" ht="19.5" customHeight="1"/>
    <row r="705" s="21" customFormat="1" ht="19.5" customHeight="1"/>
    <row r="706" s="21" customFormat="1" ht="19.5" customHeight="1"/>
    <row r="707" s="21" customFormat="1" ht="19.5" customHeight="1"/>
    <row r="708" s="21" customFormat="1" ht="19.5" customHeight="1"/>
    <row r="709" s="21" customFormat="1" ht="19.5" customHeight="1"/>
    <row r="710" s="21" customFormat="1" ht="19.5" customHeight="1"/>
    <row r="711" s="21" customFormat="1" ht="19.5" customHeight="1"/>
    <row r="712" s="21" customFormat="1" ht="19.5" customHeight="1"/>
    <row r="713" s="21" customFormat="1" ht="19.5" customHeight="1"/>
    <row r="714" s="21" customFormat="1" ht="19.5" customHeight="1"/>
    <row r="715" s="21" customFormat="1" ht="19.5" customHeight="1"/>
    <row r="716" s="21" customFormat="1" ht="19.5" customHeight="1"/>
    <row r="717" s="21" customFormat="1" ht="19.5" customHeight="1"/>
    <row r="718" s="21" customFormat="1" ht="19.5" customHeight="1"/>
    <row r="719" s="21" customFormat="1" ht="19.5" customHeight="1"/>
    <row r="720" s="21" customFormat="1" ht="19.5" customHeight="1"/>
    <row r="721" s="21" customFormat="1" ht="19.5" customHeight="1"/>
    <row r="722" s="21" customFormat="1" ht="19.5" customHeight="1"/>
    <row r="723" s="21" customFormat="1" ht="19.5" customHeight="1"/>
    <row r="724" s="21" customFormat="1" ht="19.5" customHeight="1"/>
    <row r="725" s="21" customFormat="1" ht="19.5" customHeight="1"/>
    <row r="726" s="21" customFormat="1" ht="19.5" customHeight="1"/>
    <row r="727" s="21" customFormat="1" ht="19.5" customHeight="1"/>
    <row r="728" s="21" customFormat="1" ht="19.5" customHeight="1"/>
    <row r="729" s="21" customFormat="1" ht="19.5" customHeight="1"/>
    <row r="730" s="21" customFormat="1" ht="19.5" customHeight="1"/>
    <row r="731" s="21" customFormat="1" ht="19.5" customHeight="1"/>
    <row r="732" s="21" customFormat="1" ht="19.5" customHeight="1"/>
    <row r="733" s="21" customFormat="1" ht="19.5" customHeight="1"/>
    <row r="734" s="21" customFormat="1" ht="19.5" customHeight="1"/>
    <row r="735" s="21" customFormat="1" ht="19.5" customHeight="1"/>
    <row r="736" s="21" customFormat="1" ht="19.5" customHeight="1"/>
    <row r="737" s="21" customFormat="1" ht="19.5" customHeight="1"/>
    <row r="738" s="21" customFormat="1" ht="19.5" customHeight="1"/>
    <row r="739" s="21" customFormat="1" ht="19.5" customHeight="1"/>
    <row r="740" s="21" customFormat="1" ht="19.5" customHeight="1"/>
    <row r="741" s="21" customFormat="1" ht="19.5" customHeight="1"/>
    <row r="742" s="21" customFormat="1" ht="19.5" customHeight="1"/>
    <row r="743" s="21" customFormat="1" ht="19.5" customHeight="1"/>
    <row r="744" s="21" customFormat="1" ht="19.5" customHeight="1"/>
    <row r="745" s="21" customFormat="1" ht="19.5" customHeight="1"/>
    <row r="746" s="21" customFormat="1" ht="19.5" customHeight="1"/>
    <row r="747" s="21" customFormat="1" ht="19.5" customHeight="1"/>
    <row r="748" s="21" customFormat="1" ht="19.5" customHeight="1"/>
    <row r="749" s="21" customFormat="1" ht="19.5" customHeight="1"/>
    <row r="750" s="21" customFormat="1" ht="19.5" customHeight="1"/>
    <row r="751" s="21" customFormat="1" ht="19.5" customHeight="1"/>
    <row r="752" s="21" customFormat="1" ht="19.5" customHeight="1"/>
    <row r="753" s="21" customFormat="1" ht="19.5" customHeight="1"/>
    <row r="754" s="21" customFormat="1" ht="19.5" customHeight="1"/>
    <row r="755" s="21" customFormat="1" ht="19.5" customHeight="1"/>
    <row r="756" s="21" customFormat="1" ht="19.5" customHeight="1"/>
    <row r="757" s="21" customFormat="1" ht="19.5" customHeight="1"/>
    <row r="758" s="21" customFormat="1" ht="19.5" customHeight="1"/>
    <row r="759" s="21" customFormat="1" ht="19.5" customHeight="1"/>
    <row r="760" s="21" customFormat="1" ht="19.5" customHeight="1"/>
    <row r="761" s="21" customFormat="1" ht="19.5" customHeight="1"/>
    <row r="762" s="21" customFormat="1" ht="19.5" customHeight="1"/>
    <row r="763" s="21" customFormat="1" ht="19.5" customHeight="1"/>
    <row r="764" s="21" customFormat="1" ht="19.5" customHeight="1"/>
    <row r="765" s="21" customFormat="1" ht="19.5" customHeight="1"/>
    <row r="766" s="21" customFormat="1" ht="19.5" customHeight="1"/>
    <row r="767" s="21" customFormat="1" ht="19.5" customHeight="1"/>
    <row r="768" s="21" customFormat="1" ht="19.5" customHeight="1"/>
    <row r="769" s="21" customFormat="1" ht="19.5" customHeight="1"/>
    <row r="770" s="21" customFormat="1" ht="19.5" customHeight="1"/>
    <row r="771" s="21" customFormat="1" ht="19.5" customHeight="1"/>
    <row r="772" s="21" customFormat="1" ht="19.5" customHeight="1"/>
    <row r="773" s="21" customFormat="1" ht="19.5" customHeight="1"/>
    <row r="774" s="21" customFormat="1" ht="19.5" customHeight="1"/>
    <row r="775" s="21" customFormat="1" ht="19.5" customHeight="1"/>
    <row r="776" s="21" customFormat="1" ht="19.5" customHeight="1"/>
    <row r="777" s="21" customFormat="1" ht="19.5" customHeight="1"/>
    <row r="778" s="21" customFormat="1" ht="19.5" customHeight="1"/>
    <row r="779" s="21" customFormat="1" ht="19.5" customHeight="1"/>
    <row r="780" s="21" customFormat="1" ht="19.5" customHeight="1"/>
    <row r="781" s="21" customFormat="1" ht="19.5" customHeight="1"/>
    <row r="782" s="21" customFormat="1" ht="19.5" customHeight="1"/>
    <row r="783" s="21" customFormat="1" ht="19.5" customHeight="1"/>
    <row r="784" s="21" customFormat="1" ht="19.5" customHeight="1"/>
    <row r="785" s="21" customFormat="1" ht="19.5" customHeight="1"/>
    <row r="786" s="21" customFormat="1" ht="19.5" customHeight="1"/>
    <row r="787" s="21" customFormat="1" ht="19.5" customHeight="1"/>
    <row r="788" s="21" customFormat="1" ht="19.5" customHeight="1"/>
    <row r="789" s="21" customFormat="1" ht="19.5" customHeight="1"/>
    <row r="790" s="21" customFormat="1" ht="19.5" customHeight="1"/>
    <row r="791" s="21" customFormat="1" ht="19.5" customHeight="1"/>
    <row r="792" s="21" customFormat="1" ht="19.5" customHeight="1"/>
    <row r="793" s="21" customFormat="1" ht="19.5" customHeight="1"/>
    <row r="794" s="21" customFormat="1" ht="19.5" customHeight="1"/>
    <row r="795" s="21" customFormat="1" ht="19.5" customHeight="1"/>
    <row r="796" s="21" customFormat="1" ht="19.5" customHeight="1"/>
    <row r="797" s="21" customFormat="1" ht="19.5" customHeight="1"/>
    <row r="798" s="21" customFormat="1" ht="19.5" customHeight="1"/>
    <row r="799" s="21" customFormat="1" ht="19.5" customHeight="1"/>
    <row r="800" s="21" customFormat="1" ht="19.5" customHeight="1"/>
    <row r="801" s="21" customFormat="1" ht="19.5" customHeight="1"/>
    <row r="802" s="21" customFormat="1" ht="19.5" customHeight="1"/>
    <row r="803" s="21" customFormat="1" ht="19.5" customHeight="1"/>
    <row r="804" s="21" customFormat="1" ht="19.5" customHeight="1"/>
    <row r="805" s="21" customFormat="1" ht="19.5" customHeight="1"/>
    <row r="806" s="21" customFormat="1" ht="19.5" customHeight="1"/>
    <row r="807" s="21" customFormat="1" ht="19.5" customHeight="1"/>
    <row r="808" s="21" customFormat="1" ht="19.5" customHeight="1"/>
    <row r="809" s="21" customFormat="1" ht="19.5" customHeight="1"/>
    <row r="810" s="21" customFormat="1" ht="19.5" customHeight="1"/>
    <row r="811" s="21" customFormat="1" ht="19.5" customHeight="1"/>
    <row r="812" s="21" customFormat="1" ht="19.5" customHeight="1"/>
    <row r="813" s="21" customFormat="1" ht="19.5" customHeight="1"/>
    <row r="814" s="21" customFormat="1" ht="19.5" customHeight="1"/>
    <row r="815" s="21" customFormat="1" ht="19.5" customHeight="1"/>
    <row r="816" s="21" customFormat="1" ht="19.5" customHeight="1"/>
    <row r="817" s="21" customFormat="1" ht="19.5" customHeight="1"/>
    <row r="818" s="21" customFormat="1" ht="19.5" customHeight="1"/>
    <row r="819" s="21" customFormat="1" ht="19.5" customHeight="1"/>
    <row r="820" s="21" customFormat="1" ht="19.5" customHeight="1"/>
    <row r="821" s="21" customFormat="1" ht="19.5" customHeight="1"/>
    <row r="822" s="21" customFormat="1" ht="19.5" customHeight="1"/>
    <row r="823" s="21" customFormat="1" ht="19.5" customHeight="1"/>
    <row r="824" s="21" customFormat="1" ht="19.5" customHeight="1"/>
    <row r="825" s="21" customFormat="1" ht="19.5" customHeight="1"/>
    <row r="826" s="21" customFormat="1" ht="19.5" customHeight="1"/>
    <row r="827" s="21" customFormat="1" ht="19.5" customHeight="1"/>
    <row r="828" s="21" customFormat="1" ht="19.5" customHeight="1"/>
    <row r="829" s="21" customFormat="1" ht="19.5" customHeight="1"/>
    <row r="830" s="21" customFormat="1" ht="19.5" customHeight="1"/>
    <row r="831" s="21" customFormat="1" ht="19.5" customHeight="1"/>
    <row r="832" s="21" customFormat="1" ht="19.5" customHeight="1"/>
    <row r="833" s="21" customFormat="1" ht="19.5" customHeight="1"/>
    <row r="834" s="21" customFormat="1" ht="19.5" customHeight="1"/>
    <row r="835" s="21" customFormat="1" ht="19.5" customHeight="1"/>
    <row r="836" s="21" customFormat="1" ht="19.5" customHeight="1"/>
    <row r="837" s="21" customFormat="1" ht="19.5" customHeight="1"/>
    <row r="838" s="21" customFormat="1" ht="19.5" customHeight="1"/>
    <row r="839" s="21" customFormat="1" ht="19.5" customHeight="1"/>
    <row r="840" s="21" customFormat="1" ht="19.5" customHeight="1"/>
    <row r="841" s="21" customFormat="1" ht="19.5" customHeight="1"/>
    <row r="842" s="21" customFormat="1" ht="19.5" customHeight="1"/>
    <row r="843" s="21" customFormat="1" ht="19.5" customHeight="1"/>
    <row r="844" s="21" customFormat="1" ht="19.5" customHeight="1"/>
    <row r="845" s="21" customFormat="1" ht="19.5" customHeight="1"/>
    <row r="846" s="21" customFormat="1" ht="19.5" customHeight="1"/>
    <row r="847" s="21" customFormat="1" ht="19.5" customHeight="1"/>
    <row r="848" s="21" customFormat="1" ht="19.5" customHeight="1"/>
    <row r="849" s="21" customFormat="1" ht="19.5" customHeight="1"/>
    <row r="850" s="21" customFormat="1" ht="19.5" customHeight="1"/>
    <row r="851" s="21" customFormat="1" ht="19.5" customHeight="1"/>
    <row r="852" s="21" customFormat="1" ht="19.5" customHeight="1"/>
    <row r="853" s="21" customFormat="1" ht="19.5" customHeight="1"/>
    <row r="854" s="21" customFormat="1" ht="19.5" customHeight="1"/>
    <row r="855" s="21" customFormat="1" ht="19.5" customHeight="1"/>
    <row r="856" s="21" customFormat="1" ht="19.5" customHeight="1"/>
    <row r="857" s="21" customFormat="1" ht="19.5" customHeight="1"/>
    <row r="858" s="21" customFormat="1" ht="19.5" customHeight="1"/>
    <row r="859" s="21" customFormat="1" ht="19.5" customHeight="1"/>
    <row r="860" s="21" customFormat="1" ht="19.5" customHeight="1"/>
    <row r="861" s="21" customFormat="1" ht="19.5" customHeight="1"/>
    <row r="862" s="21" customFormat="1" ht="19.5" customHeight="1"/>
    <row r="863" s="21" customFormat="1" ht="19.5" customHeight="1"/>
    <row r="864" s="21" customFormat="1" ht="19.5" customHeight="1"/>
    <row r="865" s="21" customFormat="1" ht="19.5" customHeight="1"/>
    <row r="866" s="21" customFormat="1" ht="19.5" customHeight="1"/>
    <row r="867" s="21" customFormat="1" ht="19.5" customHeight="1"/>
    <row r="868" s="21" customFormat="1" ht="19.5" customHeight="1"/>
    <row r="869" s="21" customFormat="1" ht="19.5" customHeight="1"/>
    <row r="870" s="21" customFormat="1" ht="19.5" customHeight="1"/>
    <row r="871" s="21" customFormat="1" ht="19.5" customHeight="1"/>
    <row r="872" s="21" customFormat="1" ht="19.5" customHeight="1"/>
    <row r="873" s="21" customFormat="1" ht="19.5" customHeight="1"/>
    <row r="874" s="21" customFormat="1" ht="19.5" customHeight="1"/>
    <row r="875" s="21" customFormat="1" ht="19.5" customHeight="1"/>
    <row r="876" s="21" customFormat="1" ht="19.5" customHeight="1"/>
    <row r="877" s="21" customFormat="1" ht="19.5" customHeight="1"/>
    <row r="878" s="21" customFormat="1" ht="19.5" customHeight="1"/>
    <row r="879" s="21" customFormat="1" ht="19.5" customHeight="1"/>
    <row r="880" s="21" customFormat="1" ht="19.5" customHeight="1"/>
    <row r="881" s="21" customFormat="1" ht="19.5" customHeight="1"/>
    <row r="882" s="21" customFormat="1" ht="19.5" customHeight="1"/>
    <row r="883" s="21" customFormat="1" ht="19.5" customHeight="1"/>
    <row r="884" s="21" customFormat="1" ht="19.5" customHeight="1"/>
    <row r="885" s="21" customFormat="1" ht="19.5" customHeight="1"/>
    <row r="886" s="21" customFormat="1" ht="19.5" customHeight="1"/>
    <row r="887" s="21" customFormat="1" ht="19.5" customHeight="1"/>
    <row r="888" s="21" customFormat="1" ht="19.5" customHeight="1"/>
    <row r="889" s="21" customFormat="1" ht="19.5" customHeight="1"/>
    <row r="890" s="21" customFormat="1" ht="19.5" customHeight="1"/>
    <row r="891" s="21" customFormat="1" ht="19.5" customHeight="1"/>
    <row r="892" s="21" customFormat="1" ht="19.5" customHeight="1"/>
    <row r="893" s="21" customFormat="1" ht="19.5" customHeight="1"/>
    <row r="894" s="21" customFormat="1" ht="19.5" customHeight="1"/>
    <row r="895" s="21" customFormat="1" ht="19.5" customHeight="1"/>
    <row r="896" s="21" customFormat="1" ht="19.5" customHeight="1"/>
    <row r="897" s="21" customFormat="1" ht="19.5" customHeight="1"/>
    <row r="898" s="21" customFormat="1" ht="19.5" customHeight="1"/>
    <row r="899" s="21" customFormat="1" ht="19.5" customHeight="1"/>
    <row r="900" s="21" customFormat="1" ht="19.5" customHeight="1"/>
    <row r="901" s="21" customFormat="1" ht="19.5" customHeight="1"/>
    <row r="902" s="21" customFormat="1" ht="19.5" customHeight="1"/>
    <row r="903" s="21" customFormat="1" ht="19.5" customHeight="1"/>
    <row r="904" s="21" customFormat="1" ht="19.5" customHeight="1"/>
    <row r="905" s="21" customFormat="1" ht="19.5" customHeight="1"/>
    <row r="906" s="21" customFormat="1" ht="19.5" customHeight="1"/>
    <row r="907" s="21" customFormat="1" ht="19.5" customHeight="1"/>
    <row r="908" s="21" customFormat="1" ht="19.5" customHeight="1"/>
    <row r="909" s="21" customFormat="1" ht="19.5" customHeight="1"/>
    <row r="910" s="21" customFormat="1" ht="19.5" customHeight="1"/>
    <row r="911" s="21" customFormat="1" ht="19.5" customHeight="1"/>
    <row r="912" s="21" customFormat="1" ht="19.5" customHeight="1"/>
    <row r="913" s="21" customFormat="1" ht="19.5" customHeight="1"/>
    <row r="914" s="21" customFormat="1" ht="19.5" customHeight="1"/>
    <row r="915" s="21" customFormat="1" ht="19.5" customHeight="1"/>
    <row r="916" s="21" customFormat="1" ht="19.5" customHeight="1"/>
    <row r="917" s="21" customFormat="1" ht="19.5" customHeight="1"/>
    <row r="918" s="21" customFormat="1" ht="19.5" customHeight="1"/>
    <row r="919" s="21" customFormat="1" ht="19.5" customHeight="1"/>
    <row r="920" s="21" customFormat="1" ht="19.5" customHeight="1"/>
    <row r="921" s="21" customFormat="1" ht="19.5" customHeight="1"/>
    <row r="922" s="21" customFormat="1" ht="19.5" customHeight="1"/>
    <row r="923" s="21" customFormat="1" ht="19.5" customHeight="1"/>
    <row r="924" s="21" customFormat="1" ht="19.5" customHeight="1"/>
    <row r="925" s="21" customFormat="1" ht="19.5" customHeight="1"/>
    <row r="926" s="21" customFormat="1" ht="19.5" customHeight="1"/>
    <row r="927" s="21" customFormat="1" ht="19.5" customHeight="1"/>
    <row r="928" s="21" customFormat="1" ht="19.5" customHeight="1"/>
    <row r="929" s="21" customFormat="1" ht="19.5" customHeight="1"/>
    <row r="930" s="21" customFormat="1" ht="19.5" customHeight="1"/>
    <row r="931" s="21" customFormat="1" ht="19.5" customHeight="1"/>
    <row r="932" s="21" customFormat="1" ht="19.5" customHeight="1"/>
    <row r="933" s="21" customFormat="1" ht="19.5" customHeight="1"/>
    <row r="934" s="21" customFormat="1" ht="19.5" customHeight="1"/>
    <row r="935" s="21" customFormat="1" ht="19.5" customHeight="1"/>
    <row r="936" s="21" customFormat="1" ht="19.5" customHeight="1"/>
    <row r="937" s="21" customFormat="1" ht="19.5" customHeight="1"/>
    <row r="938" s="21" customFormat="1" ht="19.5" customHeight="1"/>
    <row r="939" s="21" customFormat="1" ht="19.5" customHeight="1"/>
    <row r="940" s="21" customFormat="1" ht="19.5" customHeight="1"/>
    <row r="941" s="21" customFormat="1" ht="19.5" customHeight="1"/>
    <row r="942" s="21" customFormat="1" ht="19.5" customHeight="1"/>
    <row r="943" s="21" customFormat="1" ht="19.5" customHeight="1"/>
    <row r="944" s="21" customFormat="1" ht="19.5" customHeight="1"/>
    <row r="945" s="21" customFormat="1" ht="19.5" customHeight="1"/>
    <row r="946" s="21" customFormat="1" ht="19.5" customHeight="1"/>
    <row r="947" s="21" customFormat="1" ht="19.5" customHeight="1"/>
    <row r="948" s="21" customFormat="1" ht="19.5" customHeight="1"/>
    <row r="949" s="21" customFormat="1" ht="19.5" customHeight="1"/>
    <row r="950" s="21" customFormat="1" ht="19.5" customHeight="1"/>
    <row r="951" s="21" customFormat="1" ht="19.5" customHeight="1"/>
    <row r="952" s="21" customFormat="1" ht="19.5" customHeight="1"/>
    <row r="953" s="21" customFormat="1" ht="19.5" customHeight="1"/>
    <row r="954" s="21" customFormat="1" ht="19.5" customHeight="1"/>
    <row r="955" s="21" customFormat="1" ht="19.5" customHeight="1"/>
    <row r="956" s="21" customFormat="1" ht="19.5" customHeight="1"/>
    <row r="957" s="21" customFormat="1" ht="19.5" customHeight="1"/>
    <row r="958" s="21" customFormat="1" ht="19.5" customHeight="1"/>
    <row r="959" s="21" customFormat="1" ht="19.5" customHeight="1"/>
    <row r="960" s="21" customFormat="1" ht="19.5" customHeight="1"/>
    <row r="961" s="21" customFormat="1" ht="19.5" customHeight="1"/>
    <row r="962" s="21" customFormat="1" ht="19.5" customHeight="1"/>
    <row r="963" s="21" customFormat="1" ht="19.5" customHeight="1"/>
    <row r="964" s="21" customFormat="1" ht="19.5" customHeight="1"/>
    <row r="965" s="21" customFormat="1" ht="19.5" customHeight="1"/>
    <row r="966" s="21" customFormat="1" ht="19.5" customHeight="1"/>
    <row r="967" s="21" customFormat="1" ht="19.5" customHeight="1"/>
    <row r="968" s="21" customFormat="1" ht="19.5" customHeight="1"/>
    <row r="969" s="21" customFormat="1" ht="19.5" customHeight="1"/>
    <row r="970" s="21" customFormat="1" ht="19.5" customHeight="1"/>
    <row r="971" s="21" customFormat="1" ht="19.5" customHeight="1"/>
    <row r="972" s="21" customFormat="1" ht="19.5" customHeight="1"/>
    <row r="973" s="21" customFormat="1" ht="19.5" customHeight="1"/>
    <row r="974" s="21" customFormat="1" ht="19.5" customHeight="1"/>
    <row r="975" s="21" customFormat="1" ht="19.5" customHeight="1"/>
    <row r="976" s="21" customFormat="1" ht="19.5" customHeight="1"/>
    <row r="977" s="21" customFormat="1" ht="19.5" customHeight="1"/>
    <row r="978" s="21" customFormat="1" ht="19.5" customHeight="1"/>
    <row r="979" s="21" customFormat="1" ht="19.5" customHeight="1"/>
    <row r="980" s="21" customFormat="1" ht="19.5" customHeight="1"/>
    <row r="981" s="21" customFormat="1" ht="19.5" customHeight="1"/>
    <row r="982" s="21" customFormat="1" ht="19.5" customHeight="1"/>
    <row r="983" s="21" customFormat="1" ht="19.5" customHeight="1"/>
    <row r="984" s="21" customFormat="1" ht="19.5" customHeight="1"/>
    <row r="985" s="21" customFormat="1" ht="19.5" customHeight="1"/>
    <row r="986" s="21" customFormat="1" ht="19.5" customHeight="1"/>
    <row r="987" s="21" customFormat="1" ht="19.5" customHeight="1"/>
    <row r="988" s="21" customFormat="1" ht="19.5" customHeight="1"/>
    <row r="989" s="21" customFormat="1" ht="19.5" customHeight="1"/>
    <row r="990" s="21" customFormat="1" ht="19.5" customHeight="1"/>
    <row r="991" s="21" customFormat="1" ht="19.5" customHeight="1"/>
    <row r="992" s="21" customFormat="1" ht="19.5" customHeight="1"/>
    <row r="993" s="21" customFormat="1" ht="19.5" customHeight="1"/>
    <row r="994" s="21" customFormat="1" ht="19.5" customHeight="1"/>
    <row r="995" s="21" customFormat="1" ht="19.5" customHeight="1"/>
    <row r="996" s="21" customFormat="1" ht="19.5" customHeight="1"/>
    <row r="997" s="21" customFormat="1" ht="19.5" customHeight="1"/>
    <row r="998" s="21" customFormat="1" ht="19.5" customHeight="1"/>
    <row r="999" s="21" customFormat="1" ht="19.5" customHeight="1"/>
    <row r="1000" s="21" customFormat="1" ht="19.5" customHeight="1"/>
    <row r="1001" s="21" customFormat="1" ht="19.5" customHeight="1"/>
    <row r="1002" s="21" customFormat="1" ht="19.5" customHeight="1"/>
    <row r="1003" s="21" customFormat="1" ht="19.5" customHeight="1"/>
    <row r="1004" s="21" customFormat="1" ht="19.5" customHeight="1"/>
    <row r="1005" s="21" customFormat="1" ht="19.5" customHeight="1"/>
    <row r="1006" s="21" customFormat="1" ht="19.5" customHeight="1"/>
    <row r="1007" s="21" customFormat="1" ht="19.5" customHeight="1"/>
    <row r="1008" s="21" customFormat="1" ht="19.5" customHeight="1"/>
    <row r="1009" s="21" customFormat="1" ht="19.5" customHeight="1"/>
    <row r="1010" s="21" customFormat="1" ht="19.5" customHeight="1"/>
    <row r="1011" s="21" customFormat="1" ht="19.5" customHeight="1"/>
    <row r="1012" s="21" customFormat="1" ht="19.5" customHeight="1"/>
    <row r="1013" s="21" customFormat="1" ht="19.5" customHeight="1"/>
    <row r="1014" s="21" customFormat="1" ht="19.5" customHeight="1"/>
    <row r="1015" s="21" customFormat="1" ht="19.5" customHeight="1"/>
    <row r="1016" s="21" customFormat="1" ht="19.5" customHeight="1"/>
    <row r="1017" s="21" customFormat="1" ht="19.5" customHeight="1"/>
    <row r="1018" s="21" customFormat="1" ht="19.5" customHeight="1"/>
    <row r="1019" s="21" customFormat="1" ht="19.5" customHeight="1"/>
    <row r="1020" s="21" customFormat="1" ht="19.5" customHeight="1"/>
    <row r="1021" s="21" customFormat="1" ht="19.5" customHeight="1"/>
    <row r="1022" s="21" customFormat="1" ht="19.5" customHeight="1"/>
    <row r="1023" s="21" customFormat="1" ht="19.5" customHeight="1"/>
    <row r="1024" s="21" customFormat="1" ht="19.5" customHeight="1"/>
    <row r="1025" s="21" customFormat="1" ht="19.5" customHeight="1"/>
    <row r="1026" s="21" customFormat="1" ht="19.5" customHeight="1"/>
    <row r="1027" s="21" customFormat="1" ht="19.5" customHeight="1"/>
    <row r="1028" s="21" customFormat="1" ht="19.5" customHeight="1"/>
  </sheetData>
  <sheetProtection/>
  <mergeCells count="1">
    <mergeCell ref="A1:N1"/>
  </mergeCells>
  <printOptions horizontalCentered="1" verticalCentered="1"/>
  <pageMargins left="0.7874015748031497" right="0.7874015748031497" top="0.3937007874015748" bottom="0.1968503937007874" header="0.31496062992125984" footer="0.11811023622047245"/>
  <pageSetup horizontalDpi="300" verticalDpi="300" orientation="landscape" paperSize="9" r:id="rId1"/>
  <headerFooter alignWithMargins="0">
    <oddHeader>&amp;R16.sz.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1">
      <selection activeCell="M36" sqref="M35:M36"/>
    </sheetView>
  </sheetViews>
  <sheetFormatPr defaultColWidth="9.00390625" defaultRowHeight="12.75"/>
  <sheetData>
    <row r="1" spans="1:5" ht="12.75">
      <c r="A1" s="269" t="s">
        <v>300</v>
      </c>
      <c r="B1" s="269" t="s">
        <v>301</v>
      </c>
      <c r="C1" s="269"/>
      <c r="D1" s="268"/>
      <c r="E1" s="268"/>
    </row>
    <row r="2" spans="1:5" ht="12.75">
      <c r="A2" s="269" t="s">
        <v>260</v>
      </c>
      <c r="B2" s="269"/>
      <c r="C2" s="269"/>
      <c r="D2" s="268"/>
      <c r="E2" s="268"/>
    </row>
    <row r="6" spans="2:3" ht="12.75">
      <c r="B6" t="s">
        <v>261</v>
      </c>
      <c r="C6" t="s">
        <v>262</v>
      </c>
    </row>
    <row r="7" spans="5:7" ht="12.75">
      <c r="E7" t="s">
        <v>83</v>
      </c>
      <c r="F7" t="s">
        <v>241</v>
      </c>
      <c r="G7" t="s">
        <v>263</v>
      </c>
    </row>
    <row r="8" spans="1:7" ht="12.75">
      <c r="A8" t="s">
        <v>264</v>
      </c>
      <c r="B8" t="s">
        <v>265</v>
      </c>
      <c r="C8" s="14"/>
      <c r="D8" s="14"/>
      <c r="E8" s="14">
        <v>2241</v>
      </c>
      <c r="F8">
        <v>2229</v>
      </c>
      <c r="G8">
        <v>2229</v>
      </c>
    </row>
    <row r="9" spans="2:7" ht="12.75">
      <c r="B9" t="s">
        <v>266</v>
      </c>
      <c r="C9" s="14"/>
      <c r="D9" s="14"/>
      <c r="E9" s="14">
        <v>2290</v>
      </c>
      <c r="F9">
        <v>1850</v>
      </c>
      <c r="G9">
        <v>1850</v>
      </c>
    </row>
    <row r="10" ht="12.75">
      <c r="B10" t="s">
        <v>267</v>
      </c>
    </row>
    <row r="11" spans="2:7" ht="12.75">
      <c r="B11" t="s">
        <v>268</v>
      </c>
      <c r="C11" s="14"/>
      <c r="D11" s="14"/>
      <c r="E11" s="14">
        <v>33467</v>
      </c>
      <c r="F11">
        <v>35623</v>
      </c>
      <c r="G11">
        <v>48109</v>
      </c>
    </row>
    <row r="12" spans="2:7" ht="12.75">
      <c r="B12" t="s">
        <v>269</v>
      </c>
      <c r="C12" s="14"/>
      <c r="D12" s="14"/>
      <c r="E12" s="14">
        <v>20623</v>
      </c>
      <c r="F12">
        <v>20623</v>
      </c>
      <c r="G12">
        <v>20623</v>
      </c>
    </row>
    <row r="13" ht="12.75">
      <c r="B13" t="s">
        <v>270</v>
      </c>
    </row>
    <row r="14" spans="2:7" ht="12.75">
      <c r="B14" t="s">
        <v>271</v>
      </c>
      <c r="E14" s="14">
        <v>165</v>
      </c>
      <c r="F14">
        <v>165</v>
      </c>
      <c r="G14">
        <v>165</v>
      </c>
    </row>
    <row r="15" ht="12.75">
      <c r="B15" t="s">
        <v>272</v>
      </c>
    </row>
    <row r="16" spans="2:7" ht="12.75">
      <c r="B16" t="s">
        <v>273</v>
      </c>
      <c r="C16" s="14"/>
      <c r="D16" s="14"/>
      <c r="E16" s="14">
        <v>11593</v>
      </c>
      <c r="F16">
        <v>11593</v>
      </c>
      <c r="G16">
        <v>11593</v>
      </c>
    </row>
    <row r="17" ht="12.75">
      <c r="B17" t="s">
        <v>274</v>
      </c>
    </row>
    <row r="18" spans="2:7" ht="12.75">
      <c r="B18" t="s">
        <v>11</v>
      </c>
      <c r="C18" s="14"/>
      <c r="D18" s="14"/>
      <c r="E18" s="14">
        <f>SUM(E8:E17)</f>
        <v>70379</v>
      </c>
      <c r="F18">
        <f>SUM(F8:F17)</f>
        <v>72083</v>
      </c>
      <c r="G18">
        <f>SUM(G8:G17)</f>
        <v>84569</v>
      </c>
    </row>
    <row r="19" spans="1:2" ht="12.75">
      <c r="A19" t="s">
        <v>275</v>
      </c>
      <c r="B19" t="s">
        <v>276</v>
      </c>
    </row>
    <row r="20" spans="2:7" ht="12.75">
      <c r="B20" t="s">
        <v>277</v>
      </c>
      <c r="C20" s="14"/>
      <c r="D20" s="14"/>
      <c r="E20" s="14">
        <v>180</v>
      </c>
      <c r="F20">
        <v>180</v>
      </c>
      <c r="G20">
        <v>180</v>
      </c>
    </row>
    <row r="21" spans="2:7" ht="12.75">
      <c r="B21" t="s">
        <v>278</v>
      </c>
      <c r="C21" s="14"/>
      <c r="D21" s="14"/>
      <c r="E21" s="14">
        <v>10551</v>
      </c>
      <c r="F21">
        <v>11954</v>
      </c>
      <c r="G21">
        <v>11954</v>
      </c>
    </row>
    <row r="22" spans="2:7" ht="12.75">
      <c r="B22" t="s">
        <v>279</v>
      </c>
      <c r="C22" s="14"/>
      <c r="D22" s="14"/>
      <c r="E22" s="14">
        <v>520</v>
      </c>
      <c r="F22">
        <v>520</v>
      </c>
      <c r="G22">
        <v>520</v>
      </c>
    </row>
    <row r="23" spans="2:7" ht="12.75">
      <c r="B23" t="s">
        <v>280</v>
      </c>
      <c r="G23">
        <f>SUM(G20:G22)</f>
        <v>12654</v>
      </c>
    </row>
    <row r="24" spans="2:6" ht="12.75">
      <c r="B24" t="s">
        <v>11</v>
      </c>
      <c r="C24" s="14"/>
      <c r="D24" s="14"/>
      <c r="E24" s="14">
        <f>SUM(E20:E23)</f>
        <v>11251</v>
      </c>
      <c r="F24">
        <f>SUM(F20:F23)</f>
        <v>12654</v>
      </c>
    </row>
    <row r="25" spans="2:7" ht="12.75">
      <c r="B25" s="102" t="s">
        <v>11</v>
      </c>
      <c r="C25" s="103"/>
      <c r="D25" s="103"/>
      <c r="E25" s="103">
        <v>81630</v>
      </c>
      <c r="F25" s="102">
        <v>84427</v>
      </c>
      <c r="G25" s="102">
        <v>97273</v>
      </c>
    </row>
    <row r="31" spans="2:3" ht="12.75">
      <c r="B31" t="s">
        <v>281</v>
      </c>
      <c r="C31" t="s">
        <v>282</v>
      </c>
    </row>
    <row r="32" spans="5:7" ht="12.75">
      <c r="E32" t="s">
        <v>83</v>
      </c>
      <c r="F32" t="s">
        <v>241</v>
      </c>
      <c r="G32" t="s">
        <v>263</v>
      </c>
    </row>
    <row r="33" spans="1:7" ht="12.75">
      <c r="A33" t="s">
        <v>283</v>
      </c>
      <c r="B33" t="s">
        <v>284</v>
      </c>
      <c r="C33" s="14"/>
      <c r="D33" s="14"/>
      <c r="E33" s="14">
        <v>21893</v>
      </c>
      <c r="F33">
        <v>21893</v>
      </c>
      <c r="G33">
        <v>21893</v>
      </c>
    </row>
    <row r="34" spans="2:7" ht="12.75">
      <c r="B34" t="s">
        <v>285</v>
      </c>
      <c r="C34" s="14"/>
      <c r="D34" s="14"/>
      <c r="E34" s="14">
        <v>3722</v>
      </c>
      <c r="F34">
        <v>3722</v>
      </c>
      <c r="G34">
        <v>3722</v>
      </c>
    </row>
    <row r="35" spans="2:7" ht="12.75">
      <c r="B35" t="s">
        <v>286</v>
      </c>
      <c r="C35" s="14"/>
      <c r="D35" s="14"/>
      <c r="E35" s="14">
        <v>15035</v>
      </c>
      <c r="F35">
        <v>16378</v>
      </c>
      <c r="G35">
        <v>16378</v>
      </c>
    </row>
    <row r="36" ht="12.75">
      <c r="B36" t="s">
        <v>287</v>
      </c>
    </row>
    <row r="37" spans="2:7" ht="12.75">
      <c r="B37" t="s">
        <v>288</v>
      </c>
      <c r="C37" s="14"/>
      <c r="D37" s="14"/>
      <c r="E37" s="14">
        <v>7684</v>
      </c>
      <c r="F37">
        <v>7735</v>
      </c>
      <c r="G37">
        <v>7990</v>
      </c>
    </row>
    <row r="38" spans="2:7" ht="12.75">
      <c r="B38" t="s">
        <v>289</v>
      </c>
      <c r="C38" s="14"/>
      <c r="D38" s="14"/>
      <c r="E38" s="14">
        <v>206</v>
      </c>
      <c r="F38">
        <v>206</v>
      </c>
      <c r="G38">
        <v>206</v>
      </c>
    </row>
    <row r="39" spans="2:7" ht="12.75">
      <c r="B39" t="s">
        <v>290</v>
      </c>
      <c r="C39" s="14"/>
      <c r="D39" s="14"/>
      <c r="E39" s="14">
        <v>20113</v>
      </c>
      <c r="F39">
        <v>20113</v>
      </c>
      <c r="G39">
        <v>21504</v>
      </c>
    </row>
    <row r="40" spans="2:5" ht="12.75">
      <c r="B40" t="s">
        <v>291</v>
      </c>
      <c r="E40" s="14">
        <v>0</v>
      </c>
    </row>
    <row r="41" spans="2:7" ht="12.75">
      <c r="B41" t="s">
        <v>140</v>
      </c>
      <c r="E41" s="14">
        <v>3926</v>
      </c>
      <c r="F41">
        <v>3926</v>
      </c>
      <c r="G41">
        <v>12000</v>
      </c>
    </row>
    <row r="42" ht="12.75">
      <c r="B42" t="s">
        <v>292</v>
      </c>
    </row>
    <row r="43" spans="2:7" ht="12.75">
      <c r="B43" t="s">
        <v>11</v>
      </c>
      <c r="C43" s="14"/>
      <c r="D43" s="14"/>
      <c r="E43" s="14">
        <f>SUM(E33:E42)</f>
        <v>72579</v>
      </c>
      <c r="F43">
        <f>SUM(F33:F42)</f>
        <v>73973</v>
      </c>
      <c r="G43">
        <f>SUM(G33:G42)</f>
        <v>83693</v>
      </c>
    </row>
    <row r="44" spans="1:7" ht="12.75">
      <c r="A44" t="s">
        <v>293</v>
      </c>
      <c r="B44" t="s">
        <v>294</v>
      </c>
      <c r="C44" s="14"/>
      <c r="D44" s="14"/>
      <c r="E44" s="14">
        <v>1000</v>
      </c>
      <c r="F44">
        <v>1000</v>
      </c>
      <c r="G44">
        <v>1794</v>
      </c>
    </row>
    <row r="45" spans="2:7" ht="12.75">
      <c r="B45" t="s">
        <v>295</v>
      </c>
      <c r="C45" s="14"/>
      <c r="D45" s="14"/>
      <c r="E45" s="14">
        <v>8051</v>
      </c>
      <c r="F45">
        <v>8051</v>
      </c>
      <c r="G45">
        <v>9554</v>
      </c>
    </row>
    <row r="46" spans="2:5" ht="12.75">
      <c r="B46" t="s">
        <v>296</v>
      </c>
      <c r="E46" s="14">
        <v>0</v>
      </c>
    </row>
    <row r="47" ht="12.75">
      <c r="B47" t="s">
        <v>297</v>
      </c>
    </row>
    <row r="48" ht="12.75">
      <c r="B48" t="s">
        <v>298</v>
      </c>
    </row>
    <row r="49" spans="2:7" ht="12.75">
      <c r="B49" t="s">
        <v>299</v>
      </c>
      <c r="C49" s="14"/>
      <c r="D49" s="14"/>
      <c r="E49" s="14">
        <v>2200</v>
      </c>
      <c r="F49">
        <v>2200</v>
      </c>
      <c r="G49">
        <v>2202</v>
      </c>
    </row>
    <row r="50" spans="3:5" ht="12.75">
      <c r="C50" s="14"/>
      <c r="D50" s="14"/>
      <c r="E50" s="14"/>
    </row>
    <row r="51" spans="2:7" ht="12.75">
      <c r="B51" t="s">
        <v>11</v>
      </c>
      <c r="D51" s="14"/>
      <c r="E51" s="14">
        <f>SUM(E44:E50)</f>
        <v>11251</v>
      </c>
      <c r="F51">
        <f>SUM(F44:F50)</f>
        <v>11251</v>
      </c>
      <c r="G51">
        <v>13580</v>
      </c>
    </row>
    <row r="52" spans="1:7" ht="12.75">
      <c r="A52" s="102" t="s">
        <v>302</v>
      </c>
      <c r="B52" s="102"/>
      <c r="C52" s="102"/>
      <c r="D52" s="102"/>
      <c r="E52" s="102">
        <v>81630</v>
      </c>
      <c r="F52" s="102">
        <v>84427</v>
      </c>
      <c r="G52" s="102">
        <v>97273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view="pageLayout" workbookViewId="0" topLeftCell="A1">
      <selection activeCell="K8" sqref="K8"/>
    </sheetView>
  </sheetViews>
  <sheetFormatPr defaultColWidth="9.00390625" defaultRowHeight="12.75"/>
  <cols>
    <col min="1" max="2" width="9.125" style="178" customWidth="1"/>
    <col min="3" max="3" width="11.125" style="178" customWidth="1"/>
    <col min="4" max="10" width="9.125" style="178" customWidth="1"/>
    <col min="11" max="11" width="14.625" style="178" customWidth="1"/>
    <col min="12" max="16384" width="9.125" style="178" customWidth="1"/>
  </cols>
  <sheetData>
    <row r="1" spans="4:9" ht="12.75">
      <c r="D1" s="263"/>
      <c r="E1" s="263"/>
      <c r="F1" s="263"/>
      <c r="G1" s="263"/>
      <c r="H1" s="263"/>
      <c r="I1" s="263"/>
    </row>
    <row r="3" spans="1:4" ht="12.75">
      <c r="A3" s="179" t="s">
        <v>199</v>
      </c>
      <c r="B3" s="180"/>
      <c r="D3" s="180"/>
    </row>
    <row r="4" spans="1:4" ht="13.5" thickBot="1">
      <c r="A4" s="179"/>
      <c r="B4" s="180"/>
      <c r="D4" s="180"/>
    </row>
    <row r="5" spans="1:11" ht="13.5" thickBot="1">
      <c r="A5" s="181" t="s">
        <v>200</v>
      </c>
      <c r="B5" s="182"/>
      <c r="C5" s="182"/>
      <c r="D5" s="182"/>
      <c r="E5" s="182"/>
      <c r="F5" s="182"/>
      <c r="G5" s="182"/>
      <c r="H5" s="182"/>
      <c r="I5" s="182"/>
      <c r="J5" s="182"/>
      <c r="K5" s="183" t="s">
        <v>201</v>
      </c>
    </row>
    <row r="6" spans="1:11" ht="12.75">
      <c r="A6" s="264" t="s">
        <v>202</v>
      </c>
      <c r="B6" s="265"/>
      <c r="C6" s="265"/>
      <c r="D6" s="265"/>
      <c r="E6" s="265"/>
      <c r="F6" s="265"/>
      <c r="G6" s="265"/>
      <c r="H6" s="265"/>
      <c r="I6" s="265"/>
      <c r="J6" s="266"/>
      <c r="K6" s="184">
        <v>0</v>
      </c>
    </row>
    <row r="7" spans="1:11" ht="12.75">
      <c r="A7" s="257" t="s">
        <v>203</v>
      </c>
      <c r="B7" s="258"/>
      <c r="C7" s="258"/>
      <c r="D7" s="258"/>
      <c r="E7" s="258"/>
      <c r="F7" s="258"/>
      <c r="G7" s="258"/>
      <c r="H7" s="258"/>
      <c r="I7" s="258"/>
      <c r="J7" s="259"/>
      <c r="K7" s="185">
        <v>650</v>
      </c>
    </row>
    <row r="8" spans="1:11" ht="12.75">
      <c r="A8" s="257" t="s">
        <v>204</v>
      </c>
      <c r="B8" s="258"/>
      <c r="C8" s="258"/>
      <c r="D8" s="258"/>
      <c r="E8" s="258"/>
      <c r="F8" s="258"/>
      <c r="G8" s="258"/>
      <c r="H8" s="258"/>
      <c r="I8" s="258"/>
      <c r="J8" s="259"/>
      <c r="K8" s="185">
        <v>0</v>
      </c>
    </row>
    <row r="9" spans="1:11" ht="12.75">
      <c r="A9" s="257" t="s">
        <v>205</v>
      </c>
      <c r="B9" s="258"/>
      <c r="C9" s="258"/>
      <c r="D9" s="258"/>
      <c r="E9" s="258"/>
      <c r="F9" s="258"/>
      <c r="G9" s="258"/>
      <c r="H9" s="258"/>
      <c r="I9" s="258"/>
      <c r="J9" s="259"/>
      <c r="K9" s="185">
        <v>0</v>
      </c>
    </row>
    <row r="10" spans="1:11" ht="13.5" thickBot="1">
      <c r="A10" s="260" t="s">
        <v>206</v>
      </c>
      <c r="B10" s="261"/>
      <c r="C10" s="261"/>
      <c r="D10" s="261"/>
      <c r="E10" s="261"/>
      <c r="F10" s="261"/>
      <c r="G10" s="261"/>
      <c r="H10" s="261"/>
      <c r="I10" s="261"/>
      <c r="J10" s="262"/>
      <c r="K10" s="186">
        <v>0</v>
      </c>
    </row>
    <row r="11" ht="12.75">
      <c r="A11" s="178" t="s">
        <v>207</v>
      </c>
    </row>
  </sheetData>
  <sheetProtection/>
  <mergeCells count="6">
    <mergeCell ref="A9:J9"/>
    <mergeCell ref="A10:J10"/>
    <mergeCell ref="D1:I1"/>
    <mergeCell ref="A6:J6"/>
    <mergeCell ref="A7:J7"/>
    <mergeCell ref="A8:J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9" sqref="H9"/>
    </sheetView>
  </sheetViews>
  <sheetFormatPr defaultColWidth="9.00390625" defaultRowHeight="12.75"/>
  <cols>
    <col min="7" max="7" width="13.00390625" style="0" customWidth="1"/>
    <col min="8" max="8" width="14.125" style="0" customWidth="1"/>
  </cols>
  <sheetData>
    <row r="1" spans="1:9" ht="18.75">
      <c r="A1" s="267" t="s">
        <v>232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2.75">
      <c r="A3" s="187"/>
      <c r="B3" s="187"/>
      <c r="C3" s="187"/>
      <c r="D3" s="187"/>
      <c r="E3" s="187"/>
      <c r="F3" s="187"/>
      <c r="G3" s="187"/>
      <c r="H3" s="187" t="s">
        <v>86</v>
      </c>
      <c r="I3" s="188"/>
    </row>
    <row r="4" spans="1:9" ht="15.75">
      <c r="A4" s="187"/>
      <c r="B4" s="187"/>
      <c r="C4" s="187"/>
      <c r="D4" s="187"/>
      <c r="E4" s="187"/>
      <c r="F4" s="187"/>
      <c r="G4" s="189" t="s">
        <v>94</v>
      </c>
      <c r="H4" s="189" t="s">
        <v>236</v>
      </c>
      <c r="I4" s="190"/>
    </row>
    <row r="5" spans="1:9" ht="15.75">
      <c r="A5" s="191"/>
      <c r="B5" s="191"/>
      <c r="C5" s="191"/>
      <c r="D5" s="191"/>
      <c r="E5" s="191"/>
      <c r="F5" s="191"/>
      <c r="G5" s="191"/>
      <c r="H5" s="191"/>
      <c r="I5" s="191"/>
    </row>
    <row r="6" spans="1:9" ht="15.75">
      <c r="A6" s="191" t="s">
        <v>233</v>
      </c>
      <c r="B6" s="191"/>
      <c r="C6" s="191"/>
      <c r="D6" s="191"/>
      <c r="E6" s="191"/>
      <c r="F6" s="191"/>
      <c r="G6" s="192">
        <v>35</v>
      </c>
      <c r="H6" s="191">
        <v>35</v>
      </c>
      <c r="I6" s="191"/>
    </row>
    <row r="7" spans="1:9" ht="15.75">
      <c r="A7" s="193" t="s">
        <v>234</v>
      </c>
      <c r="B7" s="193"/>
      <c r="C7" s="193"/>
      <c r="D7" s="193"/>
      <c r="E7" s="193"/>
      <c r="F7" s="193"/>
      <c r="G7" s="194">
        <v>21</v>
      </c>
      <c r="H7" s="191">
        <v>21</v>
      </c>
      <c r="I7" s="191"/>
    </row>
    <row r="8" spans="1:9" ht="15.75">
      <c r="A8" s="193" t="s">
        <v>235</v>
      </c>
      <c r="B8" s="195"/>
      <c r="C8" s="195"/>
      <c r="D8" s="195"/>
      <c r="E8" s="195"/>
      <c r="F8" s="195"/>
      <c r="G8" s="194">
        <v>150</v>
      </c>
      <c r="H8" s="191">
        <v>150</v>
      </c>
      <c r="I8" s="191"/>
    </row>
    <row r="9" spans="1:9" ht="15.75">
      <c r="A9" s="193"/>
      <c r="B9" s="195"/>
      <c r="C9" s="195"/>
      <c r="D9" s="195"/>
      <c r="E9" s="195"/>
      <c r="F9" s="195"/>
      <c r="G9" s="196"/>
      <c r="H9" s="191"/>
      <c r="I9" s="191"/>
    </row>
    <row r="10" spans="1:9" ht="15.75">
      <c r="A10" s="193"/>
      <c r="B10" s="193"/>
      <c r="C10" s="193"/>
      <c r="D10" s="193"/>
      <c r="E10" s="193"/>
      <c r="F10" s="193"/>
      <c r="G10" s="194"/>
      <c r="H10" s="191"/>
      <c r="I10" s="191"/>
    </row>
    <row r="11" spans="1:9" ht="15.75">
      <c r="A11" s="191"/>
      <c r="B11" s="197"/>
      <c r="C11" s="191"/>
      <c r="D11" s="191"/>
      <c r="E11" s="191"/>
      <c r="F11" s="191"/>
      <c r="G11" s="192"/>
      <c r="H11" s="191"/>
      <c r="I11" s="191"/>
    </row>
    <row r="12" spans="1:9" ht="15.75">
      <c r="A12" s="191"/>
      <c r="B12" s="197"/>
      <c r="C12" s="191"/>
      <c r="D12" s="191"/>
      <c r="E12" s="191"/>
      <c r="F12" s="191"/>
      <c r="G12" s="192"/>
      <c r="H12" s="191"/>
      <c r="I12" s="191"/>
    </row>
    <row r="13" spans="1:9" ht="15.75">
      <c r="A13" s="197" t="s">
        <v>44</v>
      </c>
      <c r="B13" s="191"/>
      <c r="C13" s="191"/>
      <c r="D13" s="191"/>
      <c r="E13" s="191"/>
      <c r="F13" s="191"/>
      <c r="G13" s="198">
        <f>SUM(G6:G12)</f>
        <v>206</v>
      </c>
      <c r="H13" s="198">
        <f>SUM(H6:H12)</f>
        <v>206</v>
      </c>
      <c r="I13" s="197"/>
    </row>
    <row r="14" spans="1:9" ht="15.75">
      <c r="A14" s="191"/>
      <c r="B14" s="191"/>
      <c r="C14" s="191"/>
      <c r="D14" s="191"/>
      <c r="E14" s="191"/>
      <c r="F14" s="191"/>
      <c r="G14" s="191"/>
      <c r="H14" s="191"/>
      <c r="I14" s="19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&amp;C18.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J17"/>
  <sheetViews>
    <sheetView view="pageLayout" workbookViewId="0" topLeftCell="A1">
      <selection activeCell="J12" sqref="J12"/>
    </sheetView>
  </sheetViews>
  <sheetFormatPr defaultColWidth="9.00390625" defaultRowHeight="12.75"/>
  <cols>
    <col min="7" max="7" width="17.75390625" style="0" customWidth="1"/>
    <col min="8" max="8" width="20.875" style="0" customWidth="1"/>
    <col min="9" max="9" width="24.75390625" style="0" customWidth="1"/>
    <col min="10" max="10" width="25.125" style="0" customWidth="1"/>
  </cols>
  <sheetData>
    <row r="2" spans="2:7" ht="20.25" customHeight="1">
      <c r="B2" s="98" t="s">
        <v>128</v>
      </c>
      <c r="C2" s="98"/>
      <c r="D2" s="98"/>
      <c r="E2" s="98"/>
      <c r="F2" s="98"/>
      <c r="G2" s="98"/>
    </row>
    <row r="3" spans="3:8" ht="12.75" customHeight="1">
      <c r="C3" s="98"/>
      <c r="D3" s="98"/>
      <c r="E3" s="98"/>
      <c r="F3" s="98"/>
      <c r="G3" s="98"/>
      <c r="H3" s="98"/>
    </row>
    <row r="4" ht="18">
      <c r="G4" s="99" t="s">
        <v>185</v>
      </c>
    </row>
    <row r="6" spans="8:10" ht="15">
      <c r="H6" s="100" t="s">
        <v>129</v>
      </c>
      <c r="I6" s="100" t="s">
        <v>239</v>
      </c>
      <c r="J6" s="100" t="s">
        <v>246</v>
      </c>
    </row>
    <row r="7" spans="8:9" ht="12.75">
      <c r="H7" s="101" t="s">
        <v>130</v>
      </c>
      <c r="I7" s="101" t="s">
        <v>130</v>
      </c>
    </row>
    <row r="9" spans="2:5" ht="12.75">
      <c r="B9" s="102" t="s">
        <v>186</v>
      </c>
      <c r="C9" s="102"/>
      <c r="D9" s="102"/>
      <c r="E9" s="102"/>
    </row>
    <row r="10" spans="2:10" ht="12.75">
      <c r="B10" t="s">
        <v>131</v>
      </c>
      <c r="H10" s="103">
        <v>11593</v>
      </c>
      <c r="I10" s="103">
        <v>11593</v>
      </c>
      <c r="J10" s="103">
        <v>0</v>
      </c>
    </row>
    <row r="11" spans="2:10" ht="12.75">
      <c r="B11" t="s">
        <v>132</v>
      </c>
      <c r="H11" s="103">
        <v>520</v>
      </c>
      <c r="I11" s="103">
        <v>520</v>
      </c>
      <c r="J11" s="103">
        <v>0</v>
      </c>
    </row>
    <row r="12" spans="2:8" ht="12.75">
      <c r="B12" s="102"/>
      <c r="C12" s="102"/>
      <c r="D12" s="102"/>
      <c r="E12" s="102"/>
      <c r="F12" s="102"/>
      <c r="G12" s="102"/>
      <c r="H12" s="14"/>
    </row>
    <row r="13" ht="12.75">
      <c r="H13" s="14"/>
    </row>
    <row r="14" ht="12.75">
      <c r="H14" s="14"/>
    </row>
    <row r="15" ht="18.75" customHeight="1">
      <c r="H15" s="14"/>
    </row>
    <row r="16" spans="7:10" ht="12.75">
      <c r="G16" s="102" t="s">
        <v>133</v>
      </c>
      <c r="H16" s="103">
        <f>H10+H11</f>
        <v>12113</v>
      </c>
      <c r="I16" s="103">
        <f>I10+I11</f>
        <v>12113</v>
      </c>
      <c r="J16" s="103">
        <f>J10+J11</f>
        <v>0</v>
      </c>
    </row>
    <row r="17" ht="12.75">
      <c r="H17" s="14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51"/>
  <sheetViews>
    <sheetView view="pageLayout" workbookViewId="0" topLeftCell="A37">
      <selection activeCell="A36" sqref="A36"/>
    </sheetView>
  </sheetViews>
  <sheetFormatPr defaultColWidth="9.00390625" defaultRowHeight="12.75"/>
  <cols>
    <col min="1" max="1" width="7.625" style="0" customWidth="1"/>
    <col min="3" max="3" width="21.875" style="0" customWidth="1"/>
    <col min="4" max="4" width="13.25390625" style="0" customWidth="1"/>
    <col min="5" max="5" width="5.00390625" style="0" customWidth="1"/>
    <col min="6" max="6" width="14.75390625" style="0" customWidth="1"/>
    <col min="8" max="8" width="18.125" style="0" customWidth="1"/>
    <col min="9" max="9" width="11.375" style="0" customWidth="1"/>
  </cols>
  <sheetData>
    <row r="2" spans="2:7" ht="20.25" customHeight="1">
      <c r="B2" s="98" t="s">
        <v>188</v>
      </c>
      <c r="C2" s="98"/>
      <c r="D2" s="98"/>
      <c r="E2" s="98"/>
      <c r="F2" s="98"/>
      <c r="G2" s="98"/>
    </row>
    <row r="3" spans="3:8" ht="12.75" customHeight="1">
      <c r="C3" s="98"/>
      <c r="D3" s="98"/>
      <c r="E3" s="98"/>
      <c r="F3" s="98"/>
      <c r="G3" s="98"/>
      <c r="H3" s="98"/>
    </row>
    <row r="4" ht="18">
      <c r="G4" s="99"/>
    </row>
    <row r="6" spans="1:8" ht="15.75">
      <c r="A6" s="104" t="s">
        <v>134</v>
      </c>
      <c r="B6" s="105"/>
      <c r="C6" s="106"/>
      <c r="H6" s="107"/>
    </row>
    <row r="7" ht="12.75">
      <c r="H7" s="101"/>
    </row>
    <row r="9" spans="2:8" ht="12.75">
      <c r="B9" s="102"/>
      <c r="C9" s="102"/>
      <c r="D9" s="108" t="s">
        <v>135</v>
      </c>
      <c r="E9" s="102"/>
      <c r="F9" s="108" t="s">
        <v>136</v>
      </c>
      <c r="H9" s="109"/>
    </row>
    <row r="11" ht="12.75">
      <c r="H11" s="14"/>
    </row>
    <row r="12" ht="12.75">
      <c r="H12" s="14"/>
    </row>
    <row r="13" spans="1:8" ht="15.75">
      <c r="A13" s="110" t="s">
        <v>176</v>
      </c>
      <c r="B13" s="110"/>
      <c r="C13" s="110"/>
      <c r="H13" s="14"/>
    </row>
    <row r="14" ht="12.75">
      <c r="H14" s="14"/>
    </row>
    <row r="15" ht="12.75">
      <c r="H15" s="103"/>
    </row>
    <row r="16" ht="12.75">
      <c r="H16" s="103"/>
    </row>
    <row r="17" spans="3:8" ht="15.75">
      <c r="C17" s="110" t="s">
        <v>137</v>
      </c>
      <c r="D17" s="103">
        <v>0</v>
      </c>
      <c r="E17" s="103"/>
      <c r="F17" s="103">
        <v>0</v>
      </c>
      <c r="H17" s="103"/>
    </row>
    <row r="18" spans="3:8" ht="12.75">
      <c r="C18" s="102"/>
      <c r="D18" s="14"/>
      <c r="E18" s="14"/>
      <c r="F18" s="14"/>
      <c r="G18" s="14"/>
      <c r="H18" s="14"/>
    </row>
    <row r="19" spans="2:8" ht="12.75">
      <c r="B19" s="102"/>
      <c r="C19" s="102"/>
      <c r="D19" s="102"/>
      <c r="E19" s="102"/>
      <c r="F19" s="102"/>
      <c r="G19" s="102"/>
      <c r="H19" s="14"/>
    </row>
    <row r="20" spans="1:8" ht="12.75">
      <c r="A20" s="104" t="s">
        <v>240</v>
      </c>
      <c r="B20" s="105"/>
      <c r="C20" s="106"/>
      <c r="H20" s="14"/>
    </row>
    <row r="21" ht="12.75">
      <c r="H21" s="14"/>
    </row>
    <row r="22" spans="7:8" ht="15.75">
      <c r="G22" s="21"/>
      <c r="H22" s="116"/>
    </row>
    <row r="23" spans="2:8" ht="12.75">
      <c r="B23" s="102"/>
      <c r="C23" s="102"/>
      <c r="D23" s="108" t="s">
        <v>135</v>
      </c>
      <c r="E23" s="102"/>
      <c r="F23" s="108" t="s">
        <v>136</v>
      </c>
      <c r="G23" s="21"/>
      <c r="H23" s="117"/>
    </row>
    <row r="24" spans="7:8" ht="12.75">
      <c r="G24" s="21"/>
      <c r="H24" s="21"/>
    </row>
    <row r="25" spans="7:8" ht="18.75" customHeight="1">
      <c r="G25" s="21"/>
      <c r="H25" s="118"/>
    </row>
    <row r="26" spans="7:8" ht="12.75">
      <c r="G26" s="21"/>
      <c r="H26" s="21"/>
    </row>
    <row r="27" spans="1:8" ht="15.75">
      <c r="A27" s="110" t="s">
        <v>176</v>
      </c>
      <c r="B27" s="110"/>
      <c r="C27" s="110"/>
      <c r="G27" s="21"/>
      <c r="H27" s="20"/>
    </row>
    <row r="28" spans="7:8" ht="12.75">
      <c r="G28" s="21"/>
      <c r="H28" s="20"/>
    </row>
    <row r="29" spans="7:8" ht="12.75">
      <c r="G29" s="21"/>
      <c r="H29" s="20"/>
    </row>
    <row r="30" spans="7:8" ht="12.75">
      <c r="G30" s="21"/>
      <c r="H30" s="20"/>
    </row>
    <row r="31" spans="3:8" ht="15.75">
      <c r="C31" s="110" t="s">
        <v>137</v>
      </c>
      <c r="D31" s="103">
        <v>0</v>
      </c>
      <c r="E31" s="103"/>
      <c r="F31" s="103">
        <v>0</v>
      </c>
      <c r="G31" s="119"/>
      <c r="H31" s="119"/>
    </row>
    <row r="32" spans="1:8" ht="12.75">
      <c r="A32" s="121"/>
      <c r="B32" s="121"/>
      <c r="C32" s="120"/>
      <c r="D32" s="122"/>
      <c r="E32" s="122"/>
      <c r="F32" s="122"/>
      <c r="G32" s="20"/>
      <c r="H32" s="119"/>
    </row>
    <row r="33" spans="1:8" ht="12.75">
      <c r="A33" s="121"/>
      <c r="B33" s="121"/>
      <c r="C33" s="121"/>
      <c r="D33" s="121"/>
      <c r="E33" s="121"/>
      <c r="F33" s="121"/>
      <c r="G33" s="21"/>
      <c r="H33" s="119"/>
    </row>
    <row r="34" spans="1:8" ht="12.75">
      <c r="A34" s="121"/>
      <c r="B34" s="121"/>
      <c r="C34" s="121"/>
      <c r="D34" s="121"/>
      <c r="E34" s="121"/>
      <c r="F34" s="121"/>
      <c r="G34" s="21"/>
      <c r="H34" s="119"/>
    </row>
    <row r="35" spans="1:8" ht="12.75">
      <c r="A35" s="104" t="s">
        <v>247</v>
      </c>
      <c r="B35" s="105"/>
      <c r="C35" s="106"/>
      <c r="G35" s="21"/>
      <c r="H35" s="119"/>
    </row>
    <row r="36" spans="7:8" ht="12.75">
      <c r="G36" s="20"/>
      <c r="H36" s="20"/>
    </row>
    <row r="37" spans="7:8" ht="12.75">
      <c r="G37" s="21"/>
      <c r="H37" s="21"/>
    </row>
    <row r="38" spans="2:8" ht="15.75">
      <c r="B38" s="102"/>
      <c r="C38" s="102"/>
      <c r="D38" s="108" t="s">
        <v>135</v>
      </c>
      <c r="E38" s="102"/>
      <c r="F38" s="108" t="s">
        <v>136</v>
      </c>
      <c r="G38" s="21"/>
      <c r="H38" s="116"/>
    </row>
    <row r="39" spans="7:8" ht="12.75">
      <c r="G39" s="21"/>
      <c r="H39" s="117"/>
    </row>
    <row r="40" spans="7:8" ht="12.75">
      <c r="G40" s="21"/>
      <c r="H40" s="21"/>
    </row>
    <row r="41" spans="7:8" ht="12.75">
      <c r="G41" s="21"/>
      <c r="H41" s="118"/>
    </row>
    <row r="42" spans="1:8" ht="15.75">
      <c r="A42" s="110" t="s">
        <v>176</v>
      </c>
      <c r="B42" s="110"/>
      <c r="C42" s="110"/>
      <c r="G42" s="21"/>
      <c r="H42" s="21"/>
    </row>
    <row r="43" spans="7:8" ht="12.75">
      <c r="G43" s="21"/>
      <c r="H43" s="20"/>
    </row>
    <row r="44" spans="7:8" ht="12.75">
      <c r="G44" s="21"/>
      <c r="H44" s="20"/>
    </row>
    <row r="45" spans="7:8" ht="12.75">
      <c r="G45" s="21"/>
      <c r="H45" s="20"/>
    </row>
    <row r="46" spans="3:8" ht="15.75">
      <c r="C46" s="110" t="s">
        <v>137</v>
      </c>
      <c r="D46" s="103">
        <v>0</v>
      </c>
      <c r="E46" s="103"/>
      <c r="F46" s="103">
        <v>0</v>
      </c>
      <c r="G46" s="21"/>
      <c r="H46" s="20"/>
    </row>
    <row r="47" spans="1:8" ht="12.75">
      <c r="A47" s="121"/>
      <c r="B47" s="121"/>
      <c r="C47" s="120"/>
      <c r="D47" s="122"/>
      <c r="E47" s="122"/>
      <c r="F47" s="122"/>
      <c r="G47" s="119"/>
      <c r="H47" s="119"/>
    </row>
    <row r="48" spans="3:8" ht="12.75">
      <c r="C48" s="102"/>
      <c r="D48" s="20"/>
      <c r="E48" s="20"/>
      <c r="F48" s="20"/>
      <c r="G48" s="14"/>
      <c r="H48" s="103"/>
    </row>
    <row r="49" ht="12.75">
      <c r="H49" s="103"/>
    </row>
    <row r="50" ht="12.75">
      <c r="H50" s="103"/>
    </row>
    <row r="51" spans="3:8" ht="15.75">
      <c r="C51" s="110"/>
      <c r="D51" s="103"/>
      <c r="E51" s="103"/>
      <c r="F51" s="103"/>
      <c r="H51" s="103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workbookViewId="0" topLeftCell="A26">
      <selection activeCell="I47" sqref="I47"/>
    </sheetView>
  </sheetViews>
  <sheetFormatPr defaultColWidth="9.00390625" defaultRowHeight="19.5" customHeight="1"/>
  <cols>
    <col min="1" max="5" width="9.125" style="2" customWidth="1"/>
    <col min="6" max="6" width="22.125" style="2" customWidth="1"/>
    <col min="7" max="9" width="13.00390625" style="50" customWidth="1"/>
    <col min="10" max="10" width="15.625" style="2" customWidth="1"/>
    <col min="11" max="11" width="13.625" style="2" customWidth="1"/>
    <col min="12" max="12" width="11.375" style="2" customWidth="1"/>
    <col min="13" max="13" width="10.25390625" style="2" customWidth="1"/>
    <col min="14" max="14" width="10.625" style="2" customWidth="1"/>
    <col min="15" max="16384" width="9.125" style="2" customWidth="1"/>
  </cols>
  <sheetData>
    <row r="1" spans="1:11" s="50" customFormat="1" ht="19.5" customHeight="1">
      <c r="A1" s="245" t="s">
        <v>160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s="50" customFormat="1" ht="19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9" s="50" customFormat="1" ht="19.5" customHeight="1" thickBot="1">
      <c r="A3" s="16"/>
      <c r="B3" s="16"/>
      <c r="C3" s="16"/>
      <c r="D3" s="16"/>
      <c r="E3" s="16"/>
      <c r="F3" s="16"/>
      <c r="G3" s="16"/>
      <c r="H3" s="16"/>
      <c r="I3" s="16"/>
    </row>
    <row r="4" spans="1:14" s="50" customFormat="1" ht="45" customHeight="1" thickBot="1">
      <c r="A4" s="16"/>
      <c r="B4" s="16"/>
      <c r="C4" s="16"/>
      <c r="D4" s="16"/>
      <c r="E4" s="16"/>
      <c r="F4" s="16"/>
      <c r="G4" s="199" t="s">
        <v>95</v>
      </c>
      <c r="H4" s="199" t="s">
        <v>236</v>
      </c>
      <c r="I4" s="199" t="s">
        <v>252</v>
      </c>
      <c r="J4" s="199" t="s">
        <v>208</v>
      </c>
      <c r="K4" s="200" t="s">
        <v>213</v>
      </c>
      <c r="L4" s="201" t="s">
        <v>209</v>
      </c>
      <c r="M4" s="201" t="s">
        <v>210</v>
      </c>
      <c r="N4" s="201" t="s">
        <v>211</v>
      </c>
    </row>
    <row r="5" spans="1:11" s="50" customFormat="1" ht="19.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4" s="50" customFormat="1" ht="19.5" customHeight="1">
      <c r="A6" s="16" t="s">
        <v>2</v>
      </c>
      <c r="B6" s="16"/>
      <c r="C6" s="16"/>
      <c r="D6" s="16"/>
      <c r="E6" s="16"/>
      <c r="F6" s="16"/>
      <c r="G6" s="18">
        <v>2241</v>
      </c>
      <c r="H6" s="18">
        <v>2229</v>
      </c>
      <c r="I6" s="18">
        <v>2229</v>
      </c>
      <c r="J6" s="18">
        <v>2229</v>
      </c>
      <c r="K6" s="225">
        <v>0</v>
      </c>
      <c r="L6" s="18">
        <v>2241</v>
      </c>
      <c r="M6" s="18">
        <v>0</v>
      </c>
      <c r="N6" s="18">
        <v>0</v>
      </c>
    </row>
    <row r="7" spans="1:12" s="50" customFormat="1" ht="19.5" customHeight="1">
      <c r="A7" s="16" t="s">
        <v>3</v>
      </c>
      <c r="B7" s="16"/>
      <c r="C7" s="16"/>
      <c r="D7" s="16"/>
      <c r="E7" s="16"/>
      <c r="F7" s="16"/>
      <c r="G7" s="18"/>
      <c r="H7" s="18"/>
      <c r="I7" s="18"/>
      <c r="J7" s="18"/>
      <c r="K7" s="225"/>
      <c r="L7" s="223"/>
    </row>
    <row r="8" spans="1:12" s="50" customFormat="1" ht="19.5" customHeight="1">
      <c r="A8" s="16"/>
      <c r="B8" s="16" t="s">
        <v>161</v>
      </c>
      <c r="C8" s="16"/>
      <c r="D8" s="16"/>
      <c r="E8" s="16"/>
      <c r="F8" s="16"/>
      <c r="G8" s="18"/>
      <c r="H8" s="18"/>
      <c r="I8" s="18"/>
      <c r="J8" s="18"/>
      <c r="K8" s="225"/>
      <c r="L8" s="223"/>
    </row>
    <row r="9" spans="1:14" s="50" customFormat="1" ht="19.5" customHeight="1">
      <c r="A9" s="16"/>
      <c r="B9" s="16" t="s">
        <v>162</v>
      </c>
      <c r="C9" s="16"/>
      <c r="D9" s="16"/>
      <c r="E9" s="16"/>
      <c r="F9" s="16"/>
      <c r="G9" s="18">
        <v>650</v>
      </c>
      <c r="H9" s="18">
        <v>260</v>
      </c>
      <c r="I9" s="18">
        <v>260</v>
      </c>
      <c r="J9" s="18">
        <v>260</v>
      </c>
      <c r="K9" s="225">
        <v>0</v>
      </c>
      <c r="L9" s="18">
        <v>0</v>
      </c>
      <c r="M9" s="18">
        <v>0</v>
      </c>
      <c r="N9" s="18">
        <v>0</v>
      </c>
    </row>
    <row r="10" spans="1:14" s="50" customFormat="1" ht="19.5" customHeight="1">
      <c r="A10" s="16"/>
      <c r="B10" s="16" t="s">
        <v>163</v>
      </c>
      <c r="C10" s="16"/>
      <c r="D10" s="16"/>
      <c r="E10" s="16"/>
      <c r="F10" s="16"/>
      <c r="G10" s="18">
        <v>50</v>
      </c>
      <c r="H10" s="18">
        <v>50</v>
      </c>
      <c r="I10" s="18">
        <v>50</v>
      </c>
      <c r="J10" s="18">
        <v>50</v>
      </c>
      <c r="K10" s="225">
        <v>0</v>
      </c>
      <c r="L10" s="18">
        <v>0</v>
      </c>
      <c r="M10" s="18">
        <v>0</v>
      </c>
      <c r="N10" s="18">
        <v>0</v>
      </c>
    </row>
    <row r="11" spans="1:12" s="50" customFormat="1" ht="19.5" customHeight="1">
      <c r="A11" s="16"/>
      <c r="B11" s="16" t="s">
        <v>164</v>
      </c>
      <c r="C11" s="16"/>
      <c r="D11" s="16"/>
      <c r="E11" s="16"/>
      <c r="F11" s="16"/>
      <c r="G11" s="18"/>
      <c r="H11" s="18"/>
      <c r="I11" s="18"/>
      <c r="J11" s="18"/>
      <c r="K11" s="225"/>
      <c r="L11" s="223"/>
    </row>
    <row r="12" spans="1:14" s="50" customFormat="1" ht="19.5" customHeight="1">
      <c r="A12" s="16"/>
      <c r="B12" s="16" t="s">
        <v>165</v>
      </c>
      <c r="C12" s="16"/>
      <c r="D12" s="16"/>
      <c r="E12" s="16"/>
      <c r="F12" s="16"/>
      <c r="G12" s="18">
        <v>700</v>
      </c>
      <c r="H12" s="18">
        <v>700</v>
      </c>
      <c r="I12" s="18">
        <v>700</v>
      </c>
      <c r="J12" s="18">
        <v>700</v>
      </c>
      <c r="K12" s="225">
        <v>0</v>
      </c>
      <c r="L12" s="18">
        <v>0</v>
      </c>
      <c r="M12" s="18">
        <v>0</v>
      </c>
      <c r="N12" s="18">
        <v>0</v>
      </c>
    </row>
    <row r="13" spans="1:14" s="50" customFormat="1" ht="19.5" customHeight="1">
      <c r="A13" s="16"/>
      <c r="B13" s="16" t="s">
        <v>166</v>
      </c>
      <c r="C13" s="16"/>
      <c r="D13" s="16"/>
      <c r="E13" s="16"/>
      <c r="F13" s="16"/>
      <c r="G13" s="18">
        <v>700</v>
      </c>
      <c r="H13" s="18">
        <v>700</v>
      </c>
      <c r="I13" s="18">
        <v>700</v>
      </c>
      <c r="J13" s="18">
        <v>700</v>
      </c>
      <c r="K13" s="225">
        <v>0</v>
      </c>
      <c r="L13" s="18">
        <v>0</v>
      </c>
      <c r="M13" s="18">
        <v>0</v>
      </c>
      <c r="N13" s="18">
        <v>0</v>
      </c>
    </row>
    <row r="14" spans="1:14" s="50" customFormat="1" ht="19.5" customHeight="1">
      <c r="A14" s="16"/>
      <c r="B14" s="16" t="s">
        <v>167</v>
      </c>
      <c r="C14" s="16"/>
      <c r="D14" s="16"/>
      <c r="E14" s="16"/>
      <c r="F14" s="16"/>
      <c r="G14" s="18">
        <v>190</v>
      </c>
      <c r="H14" s="18">
        <v>190</v>
      </c>
      <c r="I14" s="18">
        <v>190</v>
      </c>
      <c r="J14" s="18">
        <v>190</v>
      </c>
      <c r="K14" s="225">
        <v>0</v>
      </c>
      <c r="L14" s="18">
        <v>0</v>
      </c>
      <c r="M14" s="18">
        <v>0</v>
      </c>
      <c r="N14" s="18">
        <v>0</v>
      </c>
    </row>
    <row r="15" spans="1:12" s="50" customFormat="1" ht="19.5" customHeight="1">
      <c r="A15" s="16"/>
      <c r="B15" s="16"/>
      <c r="C15" s="16"/>
      <c r="D15" s="16"/>
      <c r="E15" s="16"/>
      <c r="F15" s="16"/>
      <c r="G15" s="18"/>
      <c r="H15" s="18"/>
      <c r="I15" s="18"/>
      <c r="J15" s="18"/>
      <c r="K15" s="225"/>
      <c r="L15" s="223"/>
    </row>
    <row r="16" spans="1:12" s="50" customFormat="1" ht="19.5" customHeight="1">
      <c r="A16" s="16" t="s">
        <v>4</v>
      </c>
      <c r="B16" s="16"/>
      <c r="C16" s="16"/>
      <c r="D16" s="16"/>
      <c r="E16" s="16"/>
      <c r="F16" s="16"/>
      <c r="G16" s="18"/>
      <c r="H16" s="18"/>
      <c r="I16" s="18"/>
      <c r="J16" s="18"/>
      <c r="K16" s="225"/>
      <c r="L16" s="223"/>
    </row>
    <row r="17" spans="1:14" s="50" customFormat="1" ht="19.5" customHeight="1">
      <c r="A17" s="16" t="s">
        <v>168</v>
      </c>
      <c r="B17" s="16"/>
      <c r="C17" s="16"/>
      <c r="D17" s="16"/>
      <c r="E17" s="16"/>
      <c r="F17" s="16"/>
      <c r="G17" s="18"/>
      <c r="H17" s="18"/>
      <c r="I17" s="18"/>
      <c r="J17" s="18"/>
      <c r="K17" s="225"/>
      <c r="L17" s="223"/>
      <c r="M17" s="157"/>
      <c r="N17" s="157"/>
    </row>
    <row r="18" spans="1:14" s="50" customFormat="1" ht="19.5" customHeight="1">
      <c r="A18" s="16" t="s">
        <v>5</v>
      </c>
      <c r="B18" s="16" t="s">
        <v>169</v>
      </c>
      <c r="C18" s="16"/>
      <c r="D18" s="16"/>
      <c r="E18" s="16"/>
      <c r="F18" s="16"/>
      <c r="G18" s="18">
        <v>11413</v>
      </c>
      <c r="H18" s="18">
        <v>11559</v>
      </c>
      <c r="I18" s="18">
        <v>11559</v>
      </c>
      <c r="J18" s="18">
        <v>11559</v>
      </c>
      <c r="K18" s="225">
        <v>0</v>
      </c>
      <c r="L18" s="18">
        <v>11413</v>
      </c>
      <c r="M18" s="18">
        <v>0</v>
      </c>
      <c r="N18" s="18">
        <v>0</v>
      </c>
    </row>
    <row r="19" spans="1:14" s="50" customFormat="1" ht="19.5" customHeight="1">
      <c r="A19" s="16"/>
      <c r="B19" s="16" t="s">
        <v>170</v>
      </c>
      <c r="C19" s="16"/>
      <c r="D19" s="16"/>
      <c r="E19" s="16"/>
      <c r="F19" s="16"/>
      <c r="G19" s="18">
        <v>14156</v>
      </c>
      <c r="H19" s="18">
        <v>14156</v>
      </c>
      <c r="I19" s="18">
        <v>14156</v>
      </c>
      <c r="J19" s="18">
        <v>14156</v>
      </c>
      <c r="K19" s="225">
        <v>0</v>
      </c>
      <c r="L19" s="18">
        <v>14156</v>
      </c>
      <c r="M19" s="18">
        <v>0</v>
      </c>
      <c r="N19" s="18">
        <v>0</v>
      </c>
    </row>
    <row r="20" spans="1:14" s="50" customFormat="1" ht="19.5" customHeight="1">
      <c r="A20" s="16"/>
      <c r="B20" s="16" t="s">
        <v>171</v>
      </c>
      <c r="C20" s="16"/>
      <c r="D20" s="16"/>
      <c r="E20" s="16"/>
      <c r="F20" s="16"/>
      <c r="G20" s="18">
        <v>3177</v>
      </c>
      <c r="H20" s="18">
        <v>3177</v>
      </c>
      <c r="I20" s="18">
        <v>3177</v>
      </c>
      <c r="J20" s="18">
        <v>3177</v>
      </c>
      <c r="K20" s="225">
        <v>0</v>
      </c>
      <c r="L20" s="18">
        <v>3177</v>
      </c>
      <c r="M20" s="18">
        <v>0</v>
      </c>
      <c r="N20" s="18">
        <v>0</v>
      </c>
    </row>
    <row r="21" spans="1:14" s="50" customFormat="1" ht="19.5" customHeight="1">
      <c r="A21" s="16"/>
      <c r="B21" s="16" t="s">
        <v>181</v>
      </c>
      <c r="C21" s="16"/>
      <c r="D21" s="16"/>
      <c r="E21" s="16"/>
      <c r="F21" s="16"/>
      <c r="G21" s="18">
        <v>2218</v>
      </c>
      <c r="H21" s="18">
        <v>2659</v>
      </c>
      <c r="I21" s="18">
        <v>2659</v>
      </c>
      <c r="J21" s="18">
        <v>2659</v>
      </c>
      <c r="K21" s="225">
        <v>0</v>
      </c>
      <c r="L21" s="18">
        <v>2218</v>
      </c>
      <c r="M21" s="18">
        <v>0</v>
      </c>
      <c r="N21" s="18">
        <v>0</v>
      </c>
    </row>
    <row r="22" spans="1:14" s="50" customFormat="1" ht="19.5" customHeight="1">
      <c r="A22" s="16"/>
      <c r="B22" s="16" t="s">
        <v>172</v>
      </c>
      <c r="C22" s="16"/>
      <c r="D22" s="16"/>
      <c r="E22" s="16"/>
      <c r="F22" s="16"/>
      <c r="G22" s="18">
        <v>415</v>
      </c>
      <c r="H22" s="18">
        <v>415</v>
      </c>
      <c r="I22" s="18">
        <v>415</v>
      </c>
      <c r="J22" s="18">
        <v>415</v>
      </c>
      <c r="K22" s="225">
        <v>0</v>
      </c>
      <c r="L22" s="18">
        <v>415</v>
      </c>
      <c r="M22" s="18">
        <v>0</v>
      </c>
      <c r="N22" s="18">
        <v>0</v>
      </c>
    </row>
    <row r="23" spans="1:14" s="50" customFormat="1" ht="19.5" customHeight="1">
      <c r="A23" s="16"/>
      <c r="B23" s="16" t="s">
        <v>173</v>
      </c>
      <c r="C23" s="16"/>
      <c r="D23" s="16"/>
      <c r="E23" s="16"/>
      <c r="F23" s="16"/>
      <c r="G23" s="18">
        <v>88</v>
      </c>
      <c r="H23" s="18">
        <v>1443</v>
      </c>
      <c r="I23" s="18">
        <v>1443</v>
      </c>
      <c r="J23" s="18">
        <v>1443</v>
      </c>
      <c r="K23" s="225">
        <v>0</v>
      </c>
      <c r="L23" s="18">
        <v>88</v>
      </c>
      <c r="M23" s="18">
        <v>0</v>
      </c>
      <c r="N23" s="18">
        <v>0</v>
      </c>
    </row>
    <row r="24" spans="1:14" s="50" customFormat="1" ht="19.5" customHeight="1">
      <c r="A24" s="16"/>
      <c r="B24" s="16" t="s">
        <v>187</v>
      </c>
      <c r="C24" s="16"/>
      <c r="D24" s="16"/>
      <c r="E24" s="16"/>
      <c r="F24" s="16"/>
      <c r="G24" s="18">
        <v>2000</v>
      </c>
      <c r="H24" s="18">
        <v>1778</v>
      </c>
      <c r="I24" s="18">
        <v>13700</v>
      </c>
      <c r="J24" s="18">
        <v>13700</v>
      </c>
      <c r="K24" s="225">
        <v>0</v>
      </c>
      <c r="L24" s="18">
        <v>13700</v>
      </c>
      <c r="M24" s="18">
        <v>0</v>
      </c>
      <c r="N24" s="18">
        <v>0</v>
      </c>
    </row>
    <row r="25" spans="1:14" s="50" customFormat="1" ht="19.5" customHeight="1">
      <c r="A25" s="16"/>
      <c r="B25" s="16" t="s">
        <v>253</v>
      </c>
      <c r="C25" s="16"/>
      <c r="D25" s="16"/>
      <c r="E25" s="16"/>
      <c r="F25" s="16"/>
      <c r="G25" s="18"/>
      <c r="H25" s="18"/>
      <c r="I25" s="18">
        <v>924</v>
      </c>
      <c r="J25" s="18">
        <v>924</v>
      </c>
      <c r="K25" s="225"/>
      <c r="L25" s="18">
        <v>924</v>
      </c>
      <c r="M25" s="18"/>
      <c r="N25" s="18"/>
    </row>
    <row r="26" spans="1:14" s="50" customFormat="1" ht="19.5" customHeight="1">
      <c r="A26" s="16"/>
      <c r="B26" s="16" t="s">
        <v>242</v>
      </c>
      <c r="C26" s="16"/>
      <c r="D26" s="16"/>
      <c r="E26" s="16"/>
      <c r="F26" s="16"/>
      <c r="G26" s="18">
        <v>0</v>
      </c>
      <c r="H26" s="18">
        <v>76</v>
      </c>
      <c r="I26" s="18">
        <v>76</v>
      </c>
      <c r="J26" s="18">
        <v>76</v>
      </c>
      <c r="K26" s="225">
        <v>0</v>
      </c>
      <c r="L26" s="18">
        <v>76</v>
      </c>
      <c r="M26" s="18">
        <v>0</v>
      </c>
      <c r="N26" s="18">
        <v>0</v>
      </c>
    </row>
    <row r="27" spans="1:12" s="50" customFormat="1" ht="19.5" customHeight="1">
      <c r="A27" s="16"/>
      <c r="B27" s="16"/>
      <c r="C27" s="16"/>
      <c r="D27" s="16"/>
      <c r="E27" s="16"/>
      <c r="F27" s="16"/>
      <c r="G27" s="18"/>
      <c r="H27" s="18"/>
      <c r="I27" s="18"/>
      <c r="J27" s="18"/>
      <c r="K27" s="225"/>
      <c r="L27" s="223"/>
    </row>
    <row r="28" spans="1:12" s="50" customFormat="1" ht="19.5" customHeight="1">
      <c r="A28" s="16" t="s">
        <v>57</v>
      </c>
      <c r="B28" s="16"/>
      <c r="C28" s="16"/>
      <c r="D28" s="16"/>
      <c r="E28" s="16"/>
      <c r="F28" s="16"/>
      <c r="G28" s="18"/>
      <c r="H28" s="18"/>
      <c r="I28" s="18"/>
      <c r="J28" s="18"/>
      <c r="K28" s="225"/>
      <c r="L28" s="223"/>
    </row>
    <row r="29" spans="1:17" s="50" customFormat="1" ht="19.5" customHeight="1">
      <c r="A29" s="16" t="s">
        <v>63</v>
      </c>
      <c r="C29" s="16"/>
      <c r="D29" s="16"/>
      <c r="E29" s="16"/>
      <c r="F29" s="16"/>
      <c r="G29" s="18">
        <v>180</v>
      </c>
      <c r="H29" s="18">
        <v>180</v>
      </c>
      <c r="I29" s="18">
        <v>180</v>
      </c>
      <c r="J29" s="18">
        <v>0</v>
      </c>
      <c r="K29" s="225">
        <v>180</v>
      </c>
      <c r="L29" s="18">
        <v>180</v>
      </c>
      <c r="M29" s="18">
        <v>0</v>
      </c>
      <c r="N29" s="18">
        <v>0</v>
      </c>
      <c r="O29" s="18"/>
      <c r="Q29" s="157"/>
    </row>
    <row r="30" spans="1:12" s="50" customFormat="1" ht="19.5" customHeight="1">
      <c r="A30" s="16"/>
      <c r="B30" s="16"/>
      <c r="C30" s="16"/>
      <c r="D30" s="16"/>
      <c r="E30" s="16"/>
      <c r="F30" s="16"/>
      <c r="G30" s="18"/>
      <c r="H30" s="18"/>
      <c r="I30" s="18"/>
      <c r="J30" s="18"/>
      <c r="K30" s="225"/>
      <c r="L30" s="223"/>
    </row>
    <row r="31" spans="1:12" s="50" customFormat="1" ht="19.5" customHeight="1">
      <c r="A31" s="16" t="s">
        <v>59</v>
      </c>
      <c r="B31" s="16"/>
      <c r="C31" s="16"/>
      <c r="D31" s="16"/>
      <c r="E31" s="16"/>
      <c r="F31" s="16"/>
      <c r="G31" s="18"/>
      <c r="H31" s="18"/>
      <c r="I31" s="18"/>
      <c r="J31" s="18"/>
      <c r="K31" s="225"/>
      <c r="L31" s="223"/>
    </row>
    <row r="32" spans="1:14" s="50" customFormat="1" ht="19.5" customHeight="1">
      <c r="A32" s="16" t="s">
        <v>46</v>
      </c>
      <c r="C32" s="16"/>
      <c r="D32" s="16"/>
      <c r="E32" s="16"/>
      <c r="F32" s="16"/>
      <c r="G32" s="18">
        <v>20623</v>
      </c>
      <c r="H32" s="18">
        <v>20623</v>
      </c>
      <c r="I32" s="18">
        <v>20623</v>
      </c>
      <c r="J32" s="18">
        <v>20623</v>
      </c>
      <c r="K32" s="225">
        <v>0</v>
      </c>
      <c r="L32" s="18">
        <v>20623</v>
      </c>
      <c r="M32" s="18">
        <v>0</v>
      </c>
      <c r="N32" s="18">
        <v>0</v>
      </c>
    </row>
    <row r="33" spans="1:14" s="50" customFormat="1" ht="19.5" customHeight="1">
      <c r="A33" s="16" t="s">
        <v>47</v>
      </c>
      <c r="C33" s="16"/>
      <c r="D33" s="16"/>
      <c r="E33" s="16"/>
      <c r="F33" s="16"/>
      <c r="G33" s="18">
        <v>10551</v>
      </c>
      <c r="H33" s="18">
        <v>11954</v>
      </c>
      <c r="I33" s="18">
        <v>11954</v>
      </c>
      <c r="J33" s="18">
        <v>0</v>
      </c>
      <c r="K33" s="225">
        <v>11954</v>
      </c>
      <c r="L33" s="18">
        <v>10551</v>
      </c>
      <c r="M33" s="18">
        <v>0</v>
      </c>
      <c r="N33" s="18">
        <v>0</v>
      </c>
    </row>
    <row r="34" spans="2:12" s="50" customFormat="1" ht="19.5" customHeight="1">
      <c r="B34" s="16"/>
      <c r="C34" s="16"/>
      <c r="D34" s="16"/>
      <c r="E34" s="16"/>
      <c r="F34" s="16"/>
      <c r="G34" s="18"/>
      <c r="H34" s="18"/>
      <c r="I34" s="18"/>
      <c r="J34" s="18"/>
      <c r="K34" s="225"/>
      <c r="L34" s="223"/>
    </row>
    <row r="35" spans="1:14" s="50" customFormat="1" ht="19.5" customHeight="1">
      <c r="A35" s="16" t="s">
        <v>60</v>
      </c>
      <c r="B35" s="16"/>
      <c r="C35" s="16"/>
      <c r="D35" s="16"/>
      <c r="E35" s="16"/>
      <c r="F35" s="16"/>
      <c r="G35" s="18">
        <v>165</v>
      </c>
      <c r="H35" s="18">
        <v>165</v>
      </c>
      <c r="I35" s="18">
        <v>165</v>
      </c>
      <c r="J35" s="18">
        <v>165</v>
      </c>
      <c r="K35" s="225">
        <v>0</v>
      </c>
      <c r="L35" s="18">
        <v>165</v>
      </c>
      <c r="M35" s="18">
        <v>0</v>
      </c>
      <c r="N35" s="18">
        <v>0</v>
      </c>
    </row>
    <row r="36" spans="1:12" s="50" customFormat="1" ht="19.5" customHeight="1">
      <c r="A36" s="16"/>
      <c r="B36" s="16"/>
      <c r="C36" s="16"/>
      <c r="D36" s="16"/>
      <c r="E36" s="16"/>
      <c r="F36" s="16"/>
      <c r="G36" s="18"/>
      <c r="H36" s="18"/>
      <c r="I36" s="18"/>
      <c r="J36" s="18"/>
      <c r="K36" s="225"/>
      <c r="L36" s="223"/>
    </row>
    <row r="37" spans="1:14" s="50" customFormat="1" ht="19.5" customHeight="1">
      <c r="A37" s="16" t="s">
        <v>174</v>
      </c>
      <c r="B37" s="16"/>
      <c r="C37" s="16"/>
      <c r="D37" s="16"/>
      <c r="E37" s="16"/>
      <c r="F37" s="16"/>
      <c r="G37" s="18">
        <v>12113</v>
      </c>
      <c r="H37" s="18">
        <v>12113</v>
      </c>
      <c r="I37" s="18">
        <v>12113</v>
      </c>
      <c r="J37" s="18">
        <v>11593</v>
      </c>
      <c r="K37" s="225">
        <v>520</v>
      </c>
      <c r="L37" s="18">
        <v>12113</v>
      </c>
      <c r="M37" s="18">
        <v>0</v>
      </c>
      <c r="N37" s="18">
        <v>0</v>
      </c>
    </row>
    <row r="38" spans="1:12" s="50" customFormat="1" ht="19.5" customHeight="1">
      <c r="A38" s="16"/>
      <c r="B38" s="16"/>
      <c r="C38" s="16"/>
      <c r="D38" s="16"/>
      <c r="E38" s="16"/>
      <c r="F38" s="16"/>
      <c r="G38" s="18"/>
      <c r="H38" s="18"/>
      <c r="I38" s="18"/>
      <c r="J38" s="18"/>
      <c r="K38" s="225"/>
      <c r="L38" s="223"/>
    </row>
    <row r="39" spans="1:14" s="50" customFormat="1" ht="19.5" customHeight="1">
      <c r="A39" s="16" t="s">
        <v>175</v>
      </c>
      <c r="B39" s="16"/>
      <c r="C39" s="16"/>
      <c r="D39" s="16"/>
      <c r="E39" s="16"/>
      <c r="F39" s="16"/>
      <c r="G39" s="18">
        <v>0</v>
      </c>
      <c r="H39" s="18"/>
      <c r="I39" s="18">
        <v>0</v>
      </c>
      <c r="J39" s="18">
        <v>0</v>
      </c>
      <c r="K39" s="225">
        <v>0</v>
      </c>
      <c r="L39" s="18">
        <v>0</v>
      </c>
      <c r="M39" s="18">
        <v>0</v>
      </c>
      <c r="N39" s="18">
        <v>0</v>
      </c>
    </row>
    <row r="40" spans="1:12" ht="19.5" customHeight="1">
      <c r="A40" s="3"/>
      <c r="B40" s="3"/>
      <c r="C40" s="3"/>
      <c r="D40" s="3"/>
      <c r="E40" s="3"/>
      <c r="F40" s="3"/>
      <c r="G40" s="18"/>
      <c r="H40" s="18"/>
      <c r="I40" s="18"/>
      <c r="J40" s="12"/>
      <c r="K40" s="226"/>
      <c r="L40" s="224"/>
    </row>
    <row r="41" spans="1:14" ht="19.5" customHeight="1">
      <c r="A41" s="4" t="s">
        <v>6</v>
      </c>
      <c r="B41" s="3"/>
      <c r="C41" s="3"/>
      <c r="D41" s="3"/>
      <c r="E41" s="3"/>
      <c r="F41" s="3"/>
      <c r="G41" s="19">
        <f aca="true" t="shared" si="0" ref="G41:N41">SUM(G6:G39)</f>
        <v>81630</v>
      </c>
      <c r="H41" s="19">
        <v>84427</v>
      </c>
      <c r="I41" s="19">
        <f>SUM(I6:I40)</f>
        <v>97273</v>
      </c>
      <c r="J41" s="19">
        <f t="shared" si="0"/>
        <v>84619</v>
      </c>
      <c r="K41" s="19">
        <f t="shared" si="0"/>
        <v>12654</v>
      </c>
      <c r="L41" s="19">
        <f t="shared" si="0"/>
        <v>92040</v>
      </c>
      <c r="M41" s="19">
        <f t="shared" si="0"/>
        <v>0</v>
      </c>
      <c r="N41" s="19">
        <f t="shared" si="0"/>
        <v>0</v>
      </c>
    </row>
    <row r="42" spans="1:11" ht="19.5" customHeight="1">
      <c r="A42" s="3"/>
      <c r="B42" s="3"/>
      <c r="C42" s="3"/>
      <c r="D42" s="3"/>
      <c r="E42" s="3"/>
      <c r="F42" s="3"/>
      <c r="G42" s="18"/>
      <c r="H42" s="18"/>
      <c r="I42" s="18"/>
      <c r="J42" s="12"/>
      <c r="K42" s="12"/>
    </row>
    <row r="43" spans="1:11" ht="19.5" customHeight="1">
      <c r="A43" s="3"/>
      <c r="B43" s="3"/>
      <c r="C43" s="3"/>
      <c r="D43" s="3"/>
      <c r="E43" s="3"/>
      <c r="F43" s="3"/>
      <c r="G43" s="16"/>
      <c r="H43" s="16"/>
      <c r="I43" s="16"/>
      <c r="J43" s="3"/>
      <c r="K43" s="3"/>
    </row>
    <row r="44" spans="1:11" ht="19.5" customHeight="1">
      <c r="A44" s="3"/>
      <c r="B44" s="3"/>
      <c r="C44" s="3"/>
      <c r="D44" s="3"/>
      <c r="E44" s="3"/>
      <c r="F44" s="3"/>
      <c r="G44" s="16"/>
      <c r="H44" s="16"/>
      <c r="I44" s="16"/>
      <c r="J44" s="3"/>
      <c r="K44" s="3"/>
    </row>
    <row r="45" spans="1:11" ht="19.5" customHeight="1">
      <c r="A45" s="3"/>
      <c r="B45" s="3"/>
      <c r="C45" s="3"/>
      <c r="D45" s="3"/>
      <c r="E45" s="3"/>
      <c r="F45" s="3"/>
      <c r="G45" s="16"/>
      <c r="H45" s="16"/>
      <c r="I45" s="16"/>
      <c r="J45" s="3"/>
      <c r="K45" s="3"/>
    </row>
    <row r="46" spans="1:11" ht="19.5" customHeight="1">
      <c r="A46" s="3"/>
      <c r="B46" s="3"/>
      <c r="C46" s="3"/>
      <c r="D46" s="3"/>
      <c r="E46" s="3"/>
      <c r="F46" s="3"/>
      <c r="G46" s="16"/>
      <c r="H46" s="16"/>
      <c r="I46" s="16"/>
      <c r="J46" s="3"/>
      <c r="K46" s="3"/>
    </row>
    <row r="47" spans="1:11" ht="19.5" customHeight="1">
      <c r="A47" s="3"/>
      <c r="B47" s="3"/>
      <c r="C47" s="3"/>
      <c r="D47" s="3"/>
      <c r="E47" s="3"/>
      <c r="F47" s="3"/>
      <c r="G47" s="16"/>
      <c r="H47" s="16"/>
      <c r="I47" s="16"/>
      <c r="J47" s="3"/>
      <c r="K47" s="3"/>
    </row>
    <row r="48" spans="1:11" ht="19.5" customHeight="1">
      <c r="A48" s="3"/>
      <c r="B48" s="3"/>
      <c r="C48" s="3"/>
      <c r="D48" s="3"/>
      <c r="E48" s="3"/>
      <c r="F48" s="3"/>
      <c r="G48" s="16"/>
      <c r="H48" s="16"/>
      <c r="I48" s="16"/>
      <c r="J48" s="3"/>
      <c r="K48" s="3"/>
    </row>
  </sheetData>
  <sheetProtection/>
  <mergeCells count="1">
    <mergeCell ref="A1:K1"/>
  </mergeCells>
  <printOptions/>
  <pageMargins left="0.15748031496062992" right="0.15748031496062992" top="0.4724409448818898" bottom="0.3937007874015748" header="0.2362204724409449" footer="0.2755905511811024"/>
  <pageSetup horizontalDpi="300" verticalDpi="300" orientation="portrait" paperSize="9" scale="70" r:id="rId1"/>
  <headerFooter alignWithMargins="0">
    <oddHeader>&amp;R4.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abSelected="1" view="pageLayout" workbookViewId="0" topLeftCell="A8">
      <selection activeCell="K29" sqref="K29"/>
    </sheetView>
  </sheetViews>
  <sheetFormatPr defaultColWidth="9.00390625" defaultRowHeight="19.5" customHeight="1"/>
  <cols>
    <col min="7" max="7" width="9.00390625" style="21" customWidth="1"/>
    <col min="8" max="9" width="12.00390625" style="21" customWidth="1"/>
    <col min="10" max="10" width="14.375" style="0" customWidth="1"/>
    <col min="11" max="11" width="13.00390625" style="0" customWidth="1"/>
    <col min="12" max="12" width="11.25390625" style="0" customWidth="1"/>
  </cols>
  <sheetData>
    <row r="1" spans="1:11" ht="19.5" customHeight="1">
      <c r="A1" s="246" t="s">
        <v>178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0" ht="19.5" customHeight="1">
      <c r="A2" s="3"/>
      <c r="B2" s="3"/>
      <c r="C2" s="3"/>
      <c r="D2" s="3"/>
      <c r="E2" s="3"/>
      <c r="F2" s="3"/>
      <c r="G2" s="16"/>
      <c r="H2" s="16"/>
      <c r="I2" s="16"/>
      <c r="J2" s="3"/>
    </row>
    <row r="3" spans="1:10" ht="19.5" customHeight="1" thickBot="1">
      <c r="A3" s="3"/>
      <c r="B3" s="3"/>
      <c r="C3" s="3"/>
      <c r="D3" s="3"/>
      <c r="E3" s="3"/>
      <c r="F3" s="3"/>
      <c r="G3" s="16"/>
      <c r="H3" s="16"/>
      <c r="I3" s="16"/>
      <c r="J3" s="3" t="s">
        <v>7</v>
      </c>
    </row>
    <row r="4" spans="1:14" ht="48.75" customHeight="1" thickBot="1">
      <c r="A4" s="3"/>
      <c r="B4" s="3"/>
      <c r="C4" s="3"/>
      <c r="D4" s="3"/>
      <c r="E4" s="3"/>
      <c r="G4" s="199" t="s">
        <v>43</v>
      </c>
      <c r="H4" s="232" t="s">
        <v>236</v>
      </c>
      <c r="I4" s="232" t="s">
        <v>254</v>
      </c>
      <c r="J4" s="199" t="s">
        <v>212</v>
      </c>
      <c r="K4" s="202" t="s">
        <v>213</v>
      </c>
      <c r="L4" s="201" t="s">
        <v>209</v>
      </c>
      <c r="M4" s="201" t="s">
        <v>210</v>
      </c>
      <c r="N4" s="201" t="s">
        <v>211</v>
      </c>
    </row>
    <row r="5" spans="1:11" ht="19.5" customHeight="1">
      <c r="A5" s="3"/>
      <c r="B5" s="3"/>
      <c r="C5" s="3"/>
      <c r="D5" s="3"/>
      <c r="E5" s="3"/>
      <c r="G5" s="17"/>
      <c r="H5" s="17"/>
      <c r="I5" s="17"/>
      <c r="J5" s="1"/>
      <c r="K5" s="15"/>
    </row>
    <row r="6" spans="1:14" s="21" customFormat="1" ht="19.5" customHeight="1">
      <c r="A6" s="16" t="s">
        <v>40</v>
      </c>
      <c r="B6" s="16"/>
      <c r="C6" s="16"/>
      <c r="D6" s="16"/>
      <c r="E6" s="16"/>
      <c r="G6" s="18">
        <v>21893</v>
      </c>
      <c r="H6" s="18">
        <v>21893</v>
      </c>
      <c r="I6" s="18">
        <v>21893</v>
      </c>
      <c r="J6" s="18">
        <v>21893</v>
      </c>
      <c r="K6" s="225">
        <v>0</v>
      </c>
      <c r="L6" s="18">
        <v>21893</v>
      </c>
      <c r="M6" s="18">
        <v>0</v>
      </c>
      <c r="N6" s="18">
        <v>0</v>
      </c>
    </row>
    <row r="7" spans="1:12" s="21" customFormat="1" ht="19.5" customHeight="1">
      <c r="A7" s="16"/>
      <c r="B7" s="16"/>
      <c r="C7" s="16"/>
      <c r="D7" s="16"/>
      <c r="E7" s="16"/>
      <c r="G7" s="18"/>
      <c r="H7" s="18"/>
      <c r="I7" s="18"/>
      <c r="J7" s="18"/>
      <c r="K7" s="227"/>
      <c r="L7" s="121"/>
    </row>
    <row r="8" spans="1:14" s="21" customFormat="1" ht="19.5" customHeight="1">
      <c r="A8" s="16" t="s">
        <v>41</v>
      </c>
      <c r="B8" s="16"/>
      <c r="C8" s="16"/>
      <c r="D8" s="16"/>
      <c r="E8" s="16"/>
      <c r="G8" s="18">
        <v>3722</v>
      </c>
      <c r="H8" s="18">
        <v>3722</v>
      </c>
      <c r="I8" s="18">
        <v>3722</v>
      </c>
      <c r="J8" s="18">
        <v>3722</v>
      </c>
      <c r="K8" s="225">
        <v>0</v>
      </c>
      <c r="L8" s="18">
        <v>3722</v>
      </c>
      <c r="M8" s="18">
        <v>0</v>
      </c>
      <c r="N8" s="18">
        <v>0</v>
      </c>
    </row>
    <row r="9" spans="1:12" s="21" customFormat="1" ht="19.5" customHeight="1">
      <c r="A9" s="16"/>
      <c r="B9" s="16"/>
      <c r="C9" s="16"/>
      <c r="D9" s="16"/>
      <c r="E9" s="16"/>
      <c r="G9" s="18"/>
      <c r="H9" s="18"/>
      <c r="I9" s="18"/>
      <c r="J9" s="18"/>
      <c r="K9" s="227"/>
      <c r="L9" s="121"/>
    </row>
    <row r="10" spans="1:14" s="21" customFormat="1" ht="19.5" customHeight="1">
      <c r="A10" s="16" t="s">
        <v>42</v>
      </c>
      <c r="B10" s="16"/>
      <c r="C10" s="16"/>
      <c r="D10" s="16"/>
      <c r="E10" s="16"/>
      <c r="G10" s="18">
        <v>15035</v>
      </c>
      <c r="H10" s="18">
        <v>16378</v>
      </c>
      <c r="I10" s="18">
        <v>16378</v>
      </c>
      <c r="J10" s="18">
        <v>16378</v>
      </c>
      <c r="K10" s="225">
        <v>0</v>
      </c>
      <c r="L10" s="18">
        <v>13511</v>
      </c>
      <c r="M10" s="18">
        <v>1524</v>
      </c>
      <c r="N10" s="18">
        <v>0</v>
      </c>
    </row>
    <row r="11" spans="1:12" s="21" customFormat="1" ht="19.5" customHeight="1">
      <c r="A11" s="16"/>
      <c r="B11" s="16"/>
      <c r="C11" s="16"/>
      <c r="D11" s="16"/>
      <c r="E11" s="16"/>
      <c r="G11" s="18"/>
      <c r="H11" s="18"/>
      <c r="I11" s="18"/>
      <c r="J11" s="18"/>
      <c r="K11" s="227"/>
      <c r="L11" s="121"/>
    </row>
    <row r="12" spans="1:12" s="21" customFormat="1" ht="19.5" customHeight="1">
      <c r="A12" s="16" t="s">
        <v>49</v>
      </c>
      <c r="B12" s="16"/>
      <c r="C12" s="16"/>
      <c r="D12" s="16"/>
      <c r="E12" s="16"/>
      <c r="G12" s="18"/>
      <c r="H12" s="18"/>
      <c r="I12" s="18"/>
      <c r="J12" s="18"/>
      <c r="K12" s="227"/>
      <c r="L12" s="121"/>
    </row>
    <row r="13" spans="1:14" s="21" customFormat="1" ht="19.5" customHeight="1">
      <c r="A13" s="16" t="s">
        <v>48</v>
      </c>
      <c r="B13" s="16"/>
      <c r="C13" s="16"/>
      <c r="D13" s="16"/>
      <c r="E13" s="16"/>
      <c r="G13" s="18">
        <v>7684</v>
      </c>
      <c r="H13" s="18">
        <v>7735</v>
      </c>
      <c r="I13" s="18">
        <v>7990</v>
      </c>
      <c r="J13" s="18">
        <v>7990</v>
      </c>
      <c r="K13" s="225">
        <v>0</v>
      </c>
      <c r="L13" s="18">
        <v>7990</v>
      </c>
      <c r="M13" s="18">
        <v>0</v>
      </c>
      <c r="N13" s="18">
        <v>0</v>
      </c>
    </row>
    <row r="14" spans="1:14" s="21" customFormat="1" ht="19.5" customHeight="1">
      <c r="A14" s="16" t="s">
        <v>87</v>
      </c>
      <c r="B14" s="16"/>
      <c r="C14" s="16"/>
      <c r="D14" s="16"/>
      <c r="E14" s="16"/>
      <c r="G14" s="18">
        <v>0</v>
      </c>
      <c r="H14" s="18">
        <v>0</v>
      </c>
      <c r="I14" s="18">
        <v>0</v>
      </c>
      <c r="J14" s="18">
        <v>0</v>
      </c>
      <c r="K14" s="225">
        <v>0</v>
      </c>
      <c r="L14" s="18">
        <v>0</v>
      </c>
      <c r="M14" s="18">
        <v>0</v>
      </c>
      <c r="N14" s="18">
        <v>0</v>
      </c>
    </row>
    <row r="15" spans="1:12" s="21" customFormat="1" ht="19.5" customHeight="1">
      <c r="A15" s="16"/>
      <c r="B15" s="16"/>
      <c r="C15" s="16"/>
      <c r="D15" s="16"/>
      <c r="E15" s="16"/>
      <c r="G15" s="18"/>
      <c r="H15" s="18"/>
      <c r="I15" s="18"/>
      <c r="J15" s="18"/>
      <c r="K15" s="228"/>
      <c r="L15" s="121"/>
    </row>
    <row r="16" spans="1:12" s="21" customFormat="1" ht="19.5" customHeight="1">
      <c r="A16" s="16" t="s">
        <v>50</v>
      </c>
      <c r="B16" s="16"/>
      <c r="C16" s="16"/>
      <c r="D16" s="16"/>
      <c r="E16" s="16"/>
      <c r="G16" s="18"/>
      <c r="H16" s="18"/>
      <c r="I16" s="18"/>
      <c r="J16" s="18"/>
      <c r="K16" s="228"/>
      <c r="L16" s="121"/>
    </row>
    <row r="17" spans="1:14" s="21" customFormat="1" ht="19.5" customHeight="1">
      <c r="A17" s="16" t="s">
        <v>51</v>
      </c>
      <c r="B17" s="16"/>
      <c r="C17" s="16"/>
      <c r="D17" s="16"/>
      <c r="E17" s="16"/>
      <c r="G17" s="18">
        <v>206</v>
      </c>
      <c r="H17" s="18">
        <v>206</v>
      </c>
      <c r="I17" s="18">
        <v>206</v>
      </c>
      <c r="J17" s="18">
        <v>206</v>
      </c>
      <c r="K17" s="225">
        <v>0</v>
      </c>
      <c r="L17" s="18">
        <v>0</v>
      </c>
      <c r="M17" s="18">
        <v>206</v>
      </c>
      <c r="N17" s="18">
        <v>0</v>
      </c>
    </row>
    <row r="18" spans="1:14" s="21" customFormat="1" ht="19.5" customHeight="1">
      <c r="A18" s="16" t="s">
        <v>62</v>
      </c>
      <c r="B18" s="16"/>
      <c r="C18" s="16"/>
      <c r="D18" s="16"/>
      <c r="E18" s="16"/>
      <c r="G18" s="18">
        <v>0</v>
      </c>
      <c r="H18" s="18"/>
      <c r="I18" s="18">
        <v>0</v>
      </c>
      <c r="J18" s="18">
        <v>0</v>
      </c>
      <c r="K18" s="225">
        <v>0</v>
      </c>
      <c r="L18" s="18">
        <v>0</v>
      </c>
      <c r="M18" s="18">
        <v>0</v>
      </c>
      <c r="N18" s="18">
        <v>0</v>
      </c>
    </row>
    <row r="19" spans="1:12" s="21" customFormat="1" ht="19.5" customHeight="1">
      <c r="A19" s="16"/>
      <c r="B19" s="16"/>
      <c r="C19" s="16"/>
      <c r="D19" s="16"/>
      <c r="E19" s="16"/>
      <c r="G19" s="18"/>
      <c r="H19" s="18"/>
      <c r="I19" s="18"/>
      <c r="J19" s="18"/>
      <c r="K19" s="227"/>
      <c r="L19" s="121"/>
    </row>
    <row r="20" spans="1:14" s="21" customFormat="1" ht="19.5" customHeight="1">
      <c r="A20" s="16" t="s">
        <v>52</v>
      </c>
      <c r="B20" s="16"/>
      <c r="C20" s="16"/>
      <c r="D20" s="16"/>
      <c r="E20" s="16"/>
      <c r="G20" s="18">
        <v>20113</v>
      </c>
      <c r="H20" s="18">
        <v>20113</v>
      </c>
      <c r="I20" s="18">
        <v>21504</v>
      </c>
      <c r="J20" s="18">
        <v>21504</v>
      </c>
      <c r="K20" s="225">
        <v>0</v>
      </c>
      <c r="L20" s="18">
        <v>21504</v>
      </c>
      <c r="M20" s="18">
        <v>0</v>
      </c>
      <c r="N20" s="18">
        <v>0</v>
      </c>
    </row>
    <row r="21" spans="1:12" s="21" customFormat="1" ht="19.5" customHeight="1">
      <c r="A21" s="16"/>
      <c r="B21" s="16"/>
      <c r="C21" s="16"/>
      <c r="D21" s="16"/>
      <c r="E21" s="16"/>
      <c r="G21" s="18"/>
      <c r="H21" s="18"/>
      <c r="I21" s="18"/>
      <c r="J21" s="18"/>
      <c r="K21" s="227"/>
      <c r="L21" s="121"/>
    </row>
    <row r="22" spans="1:14" s="21" customFormat="1" ht="19.5" customHeight="1">
      <c r="A22" s="16" t="s">
        <v>53</v>
      </c>
      <c r="B22" s="16"/>
      <c r="C22" s="16"/>
      <c r="D22" s="16"/>
      <c r="E22" s="16"/>
      <c r="G22" s="18">
        <v>9051</v>
      </c>
      <c r="H22" s="18">
        <v>10454</v>
      </c>
      <c r="I22" s="18">
        <v>11378</v>
      </c>
      <c r="J22" s="18">
        <v>0</v>
      </c>
      <c r="K22" s="225">
        <v>11378</v>
      </c>
      <c r="L22" s="18">
        <v>11378</v>
      </c>
      <c r="M22" s="18">
        <v>0</v>
      </c>
      <c r="N22" s="18">
        <v>0</v>
      </c>
    </row>
    <row r="23" spans="1:12" s="21" customFormat="1" ht="19.5" customHeight="1">
      <c r="A23" s="16"/>
      <c r="B23" s="16"/>
      <c r="C23" s="16"/>
      <c r="D23" s="16"/>
      <c r="E23" s="16"/>
      <c r="G23" s="18"/>
      <c r="H23" s="18"/>
      <c r="I23" s="18"/>
      <c r="J23" s="18"/>
      <c r="K23" s="228"/>
      <c r="L23" s="121"/>
    </row>
    <row r="24" spans="1:14" s="21" customFormat="1" ht="19.5" customHeight="1">
      <c r="A24" s="16" t="s">
        <v>74</v>
      </c>
      <c r="B24" s="16"/>
      <c r="C24" s="16"/>
      <c r="D24" s="16"/>
      <c r="E24" s="16"/>
      <c r="G24" s="18">
        <v>3926</v>
      </c>
      <c r="H24" s="18">
        <v>3926</v>
      </c>
      <c r="I24" s="18">
        <v>14202</v>
      </c>
      <c r="J24" s="18">
        <v>12000</v>
      </c>
      <c r="K24" s="228">
        <v>2202</v>
      </c>
      <c r="L24" s="115">
        <v>12000</v>
      </c>
      <c r="M24" s="115">
        <v>0</v>
      </c>
      <c r="N24" s="115">
        <v>0</v>
      </c>
    </row>
    <row r="25" spans="1:12" s="21" customFormat="1" ht="19.5" customHeight="1">
      <c r="A25" s="16"/>
      <c r="B25" s="16"/>
      <c r="C25" s="16"/>
      <c r="D25" s="16"/>
      <c r="E25" s="16"/>
      <c r="G25" s="18"/>
      <c r="H25" s="18"/>
      <c r="I25" s="18"/>
      <c r="J25" s="18"/>
      <c r="K25" s="228"/>
      <c r="L25" s="121"/>
    </row>
    <row r="26" spans="1:14" s="21" customFormat="1" ht="19.5" customHeight="1">
      <c r="A26" s="16" t="s">
        <v>139</v>
      </c>
      <c r="B26" s="16"/>
      <c r="C26" s="16"/>
      <c r="D26" s="16"/>
      <c r="E26" s="16"/>
      <c r="G26" s="18">
        <v>0</v>
      </c>
      <c r="H26" s="18"/>
      <c r="I26" s="18">
        <v>0</v>
      </c>
      <c r="J26" s="18">
        <v>0</v>
      </c>
      <c r="K26" s="225">
        <v>0</v>
      </c>
      <c r="L26" s="18">
        <v>0</v>
      </c>
      <c r="M26" s="18">
        <v>0</v>
      </c>
      <c r="N26" s="18">
        <v>0</v>
      </c>
    </row>
    <row r="27" spans="1:12" s="21" customFormat="1" ht="19.5" customHeight="1">
      <c r="A27" s="16"/>
      <c r="B27" s="16"/>
      <c r="C27" s="16"/>
      <c r="D27" s="16"/>
      <c r="E27" s="16"/>
      <c r="G27" s="18"/>
      <c r="H27" s="18"/>
      <c r="I27" s="18"/>
      <c r="J27" s="18"/>
      <c r="K27" s="228"/>
      <c r="L27" s="121"/>
    </row>
    <row r="28" spans="1:16" s="21" customFormat="1" ht="19.5" customHeight="1">
      <c r="A28" s="16" t="s">
        <v>138</v>
      </c>
      <c r="B28" s="16"/>
      <c r="C28" s="16"/>
      <c r="D28" s="16"/>
      <c r="E28" s="16"/>
      <c r="G28" s="18">
        <v>0</v>
      </c>
      <c r="H28" s="18"/>
      <c r="I28" s="18">
        <v>0</v>
      </c>
      <c r="J28" s="18">
        <v>0</v>
      </c>
      <c r="K28" s="225">
        <v>0</v>
      </c>
      <c r="L28" s="18">
        <v>0</v>
      </c>
      <c r="M28" s="18">
        <v>0</v>
      </c>
      <c r="N28" s="18">
        <v>0</v>
      </c>
      <c r="P28" s="270"/>
    </row>
    <row r="29" spans="1:11" s="21" customFormat="1" ht="19.5" customHeight="1">
      <c r="A29" s="16"/>
      <c r="B29" s="16"/>
      <c r="C29" s="16"/>
      <c r="D29" s="16"/>
      <c r="E29" s="16"/>
      <c r="G29" s="18"/>
      <c r="H29" s="18"/>
      <c r="I29" s="18"/>
      <c r="J29" s="18"/>
      <c r="K29" s="115"/>
    </row>
    <row r="30" spans="1:14" s="21" customFormat="1" ht="19.5" customHeight="1">
      <c r="A30" s="49" t="s">
        <v>8</v>
      </c>
      <c r="B30" s="49"/>
      <c r="C30" s="16"/>
      <c r="D30" s="16"/>
      <c r="E30" s="16"/>
      <c r="G30" s="19">
        <f aca="true" t="shared" si="0" ref="G30:N30">SUM(G6:G29)</f>
        <v>81630</v>
      </c>
      <c r="H30" s="19">
        <v>84427</v>
      </c>
      <c r="I30" s="19">
        <f>SUM(I6:I29)</f>
        <v>97273</v>
      </c>
      <c r="J30" s="19">
        <f>SUM(J6:J29)</f>
        <v>83693</v>
      </c>
      <c r="K30" s="19">
        <f>SUM(K22:K29)</f>
        <v>13580</v>
      </c>
      <c r="L30" s="19">
        <f t="shared" si="0"/>
        <v>91998</v>
      </c>
      <c r="M30" s="19">
        <f t="shared" si="0"/>
        <v>1730</v>
      </c>
      <c r="N30" s="19">
        <f t="shared" si="0"/>
        <v>0</v>
      </c>
    </row>
    <row r="31" spans="7:11" s="21" customFormat="1" ht="19.5" customHeight="1">
      <c r="G31" s="20"/>
      <c r="H31" s="20"/>
      <c r="I31" s="20"/>
      <c r="J31" s="18"/>
      <c r="K31" s="20"/>
    </row>
    <row r="32" s="21" customFormat="1" ht="19.5" customHeight="1"/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&amp;R5/a.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9"/>
  <sheetViews>
    <sheetView workbookViewId="0" topLeftCell="A6">
      <selection activeCell="I10" sqref="I10"/>
    </sheetView>
  </sheetViews>
  <sheetFormatPr defaultColWidth="9.00390625" defaultRowHeight="19.5" customHeight="1"/>
  <cols>
    <col min="1" max="6" width="9.125" style="6" customWidth="1"/>
    <col min="7" max="7" width="12.75390625" style="6" customWidth="1"/>
    <col min="8" max="8" width="12.25390625" style="6" customWidth="1"/>
    <col min="9" max="9" width="12.375" style="6" customWidth="1"/>
    <col min="10" max="16384" width="9.125" style="6" customWidth="1"/>
  </cols>
  <sheetData>
    <row r="1" spans="1:9" ht="19.5" customHeight="1">
      <c r="A1" s="248" t="s">
        <v>176</v>
      </c>
      <c r="B1" s="249"/>
      <c r="C1" s="249"/>
      <c r="D1" s="249"/>
      <c r="E1" s="249"/>
      <c r="F1" s="249"/>
      <c r="G1" s="249"/>
      <c r="H1" s="249"/>
      <c r="I1" s="249"/>
    </row>
    <row r="2" spans="1:9" ht="19.5" customHeight="1">
      <c r="A2" s="247" t="s">
        <v>179</v>
      </c>
      <c r="B2" s="247"/>
      <c r="C2" s="247"/>
      <c r="D2" s="247"/>
      <c r="E2" s="247"/>
      <c r="F2" s="247"/>
      <c r="G2" s="247"/>
      <c r="H2" s="247"/>
      <c r="I2" s="247"/>
    </row>
    <row r="4" ht="19.5" customHeight="1">
      <c r="H4" s="6" t="s">
        <v>7</v>
      </c>
    </row>
    <row r="5" spans="7:9" ht="19.5" customHeight="1">
      <c r="G5" s="17" t="s">
        <v>94</v>
      </c>
      <c r="H5" s="17" t="s">
        <v>238</v>
      </c>
      <c r="I5" s="17" t="s">
        <v>252</v>
      </c>
    </row>
    <row r="6" spans="1:7" ht="19.5" customHeight="1">
      <c r="A6" s="7" t="s">
        <v>64</v>
      </c>
      <c r="G6" s="51"/>
    </row>
    <row r="7" spans="7:9" ht="19.5" customHeight="1">
      <c r="G7" s="78"/>
      <c r="H7" s="13"/>
      <c r="I7" s="13"/>
    </row>
    <row r="8" spans="1:9" s="51" customFormat="1" ht="19.5" customHeight="1">
      <c r="A8" s="51" t="s">
        <v>182</v>
      </c>
      <c r="G8" s="78">
        <v>1000</v>
      </c>
      <c r="H8" s="78">
        <v>1000</v>
      </c>
      <c r="I8" s="78">
        <v>1000</v>
      </c>
    </row>
    <row r="9" spans="1:9" ht="19.5" customHeight="1">
      <c r="A9" s="6" t="s">
        <v>256</v>
      </c>
      <c r="G9" s="78">
        <v>0</v>
      </c>
      <c r="H9" s="13">
        <v>0</v>
      </c>
      <c r="I9" s="13">
        <v>794</v>
      </c>
    </row>
    <row r="10" spans="2:9" ht="19.5" customHeight="1">
      <c r="B10" s="7" t="s">
        <v>11</v>
      </c>
      <c r="G10" s="97">
        <f>SUM(G8:G9)</f>
        <v>1000</v>
      </c>
      <c r="H10" s="97">
        <f>SUM(H8:H9)</f>
        <v>1000</v>
      </c>
      <c r="I10" s="97">
        <f>SUM(I8:I9)</f>
        <v>1794</v>
      </c>
    </row>
    <row r="11" spans="7:9" ht="19.5" customHeight="1">
      <c r="G11" s="78"/>
      <c r="H11" s="13"/>
      <c r="I11" s="13"/>
    </row>
    <row r="12" spans="1:9" ht="19.5" customHeight="1">
      <c r="A12" s="7" t="s">
        <v>88</v>
      </c>
      <c r="G12" s="78"/>
      <c r="H12" s="13"/>
      <c r="I12" s="13"/>
    </row>
    <row r="13" spans="1:9" ht="19.5" customHeight="1">
      <c r="A13" s="6" t="s">
        <v>183</v>
      </c>
      <c r="G13" s="78">
        <v>5138</v>
      </c>
      <c r="H13" s="13">
        <v>5138</v>
      </c>
      <c r="I13" s="13">
        <v>5138</v>
      </c>
    </row>
    <row r="14" spans="1:9" ht="19.5" customHeight="1">
      <c r="A14" s="6" t="s">
        <v>184</v>
      </c>
      <c r="G14" s="78">
        <v>2913</v>
      </c>
      <c r="H14" s="13">
        <v>2913</v>
      </c>
      <c r="I14" s="13">
        <v>2913</v>
      </c>
    </row>
    <row r="15" spans="1:9" ht="19.5" customHeight="1">
      <c r="A15" s="6" t="s">
        <v>250</v>
      </c>
      <c r="B15" s="6" t="s">
        <v>251</v>
      </c>
      <c r="G15" s="78"/>
      <c r="H15" s="13">
        <v>1403</v>
      </c>
      <c r="I15" s="13">
        <v>1403</v>
      </c>
    </row>
    <row r="16" spans="1:9" ht="19.5" customHeight="1">
      <c r="A16" s="6" t="s">
        <v>255</v>
      </c>
      <c r="G16" s="78"/>
      <c r="H16" s="13"/>
      <c r="I16" s="13">
        <v>100</v>
      </c>
    </row>
    <row r="17" spans="2:9" ht="19.5" customHeight="1">
      <c r="B17" s="7" t="s">
        <v>45</v>
      </c>
      <c r="G17" s="97">
        <f>SUM(G13:G15)</f>
        <v>8051</v>
      </c>
      <c r="H17" s="97">
        <f>SUM(H13:H16)</f>
        <v>9454</v>
      </c>
      <c r="I17" s="97">
        <f>SUM(I13:I16)</f>
        <v>9554</v>
      </c>
    </row>
    <row r="18" spans="7:9" ht="19.5" customHeight="1">
      <c r="G18" s="78"/>
      <c r="H18" s="13"/>
      <c r="I18" s="13"/>
    </row>
    <row r="19" spans="1:9" ht="19.5" customHeight="1">
      <c r="A19" s="7" t="s">
        <v>89</v>
      </c>
      <c r="G19" s="97">
        <v>0</v>
      </c>
      <c r="H19" s="97">
        <v>0</v>
      </c>
      <c r="I19" s="97">
        <v>0</v>
      </c>
    </row>
    <row r="20" spans="7:9" ht="19.5" customHeight="1">
      <c r="G20" s="78"/>
      <c r="H20" s="13"/>
      <c r="I20" s="13"/>
    </row>
    <row r="21" spans="1:9" s="7" customFormat="1" ht="19.5" customHeight="1">
      <c r="A21" s="7" t="s">
        <v>90</v>
      </c>
      <c r="G21" s="97">
        <v>2200</v>
      </c>
      <c r="H21" s="97">
        <v>2200</v>
      </c>
      <c r="I21" s="97">
        <v>2202</v>
      </c>
    </row>
    <row r="22" spans="7:9" ht="19.5" customHeight="1">
      <c r="G22" s="78"/>
      <c r="H22" s="13"/>
      <c r="I22" s="13"/>
    </row>
    <row r="23" spans="7:9" ht="19.5" customHeight="1">
      <c r="G23" s="78"/>
      <c r="H23" s="13"/>
      <c r="I23" s="13"/>
    </row>
    <row r="24" spans="1:9" ht="18.75" customHeight="1">
      <c r="A24" s="7" t="s">
        <v>44</v>
      </c>
      <c r="G24" s="97">
        <f>G10+G17+G19+G21</f>
        <v>11251</v>
      </c>
      <c r="H24" s="97">
        <v>14057</v>
      </c>
      <c r="I24" s="97">
        <f>SUM(I10,I17,I21)</f>
        <v>13550</v>
      </c>
    </row>
    <row r="25" spans="7:9" ht="19.5" customHeight="1">
      <c r="G25" s="78"/>
      <c r="H25" s="13"/>
      <c r="I25" s="13"/>
    </row>
    <row r="26" ht="19.5" customHeight="1">
      <c r="G26" s="51"/>
    </row>
    <row r="27" ht="19.5" customHeight="1">
      <c r="G27" s="51"/>
    </row>
    <row r="28" ht="19.5" customHeight="1">
      <c r="G28" s="51"/>
    </row>
    <row r="29" ht="19.5" customHeight="1">
      <c r="G29" s="51"/>
    </row>
    <row r="30" ht="19.5" customHeight="1">
      <c r="G30" s="51"/>
    </row>
    <row r="31" ht="19.5" customHeight="1">
      <c r="G31" s="51"/>
    </row>
    <row r="32" ht="19.5" customHeight="1">
      <c r="G32" s="51"/>
    </row>
    <row r="33" ht="19.5" customHeight="1">
      <c r="G33" s="51"/>
    </row>
    <row r="34" ht="19.5" customHeight="1">
      <c r="G34" s="51"/>
    </row>
    <row r="35" ht="19.5" customHeight="1">
      <c r="G35" s="51"/>
    </row>
    <row r="36" ht="19.5" customHeight="1">
      <c r="G36" s="51"/>
    </row>
    <row r="37" ht="19.5" customHeight="1">
      <c r="G37" s="51"/>
    </row>
    <row r="38" ht="19.5" customHeight="1">
      <c r="G38" s="51"/>
    </row>
    <row r="39" ht="19.5" customHeight="1">
      <c r="G39" s="51"/>
    </row>
    <row r="40" ht="19.5" customHeight="1">
      <c r="G40" s="51"/>
    </row>
    <row r="41" ht="19.5" customHeight="1">
      <c r="G41" s="51"/>
    </row>
    <row r="42" ht="19.5" customHeight="1">
      <c r="G42" s="51"/>
    </row>
    <row r="43" ht="19.5" customHeight="1">
      <c r="G43" s="51"/>
    </row>
    <row r="44" ht="19.5" customHeight="1">
      <c r="G44" s="51"/>
    </row>
    <row r="45" ht="19.5" customHeight="1">
      <c r="G45" s="51"/>
    </row>
    <row r="46" ht="19.5" customHeight="1">
      <c r="G46" s="51"/>
    </row>
    <row r="47" ht="19.5" customHeight="1">
      <c r="G47" s="51"/>
    </row>
    <row r="48" ht="19.5" customHeight="1">
      <c r="G48" s="51"/>
    </row>
    <row r="49" ht="19.5" customHeight="1">
      <c r="G49" s="51"/>
    </row>
    <row r="50" ht="19.5" customHeight="1">
      <c r="G50" s="51"/>
    </row>
    <row r="51" ht="19.5" customHeight="1">
      <c r="G51" s="51"/>
    </row>
    <row r="52" ht="19.5" customHeight="1">
      <c r="G52" s="51"/>
    </row>
    <row r="53" ht="19.5" customHeight="1">
      <c r="G53" s="51"/>
    </row>
    <row r="54" ht="19.5" customHeight="1">
      <c r="G54" s="51"/>
    </row>
    <row r="55" ht="19.5" customHeight="1">
      <c r="G55" s="51"/>
    </row>
    <row r="56" ht="19.5" customHeight="1">
      <c r="G56" s="51"/>
    </row>
    <row r="57" ht="19.5" customHeight="1">
      <c r="G57" s="51"/>
    </row>
    <row r="58" ht="19.5" customHeight="1">
      <c r="G58" s="51"/>
    </row>
    <row r="59" ht="19.5" customHeight="1">
      <c r="G59" s="51"/>
    </row>
    <row r="60" ht="19.5" customHeight="1">
      <c r="G60" s="51"/>
    </row>
    <row r="61" ht="19.5" customHeight="1">
      <c r="G61" s="51"/>
    </row>
    <row r="62" ht="19.5" customHeight="1">
      <c r="G62" s="51"/>
    </row>
    <row r="63" ht="19.5" customHeight="1">
      <c r="G63" s="51"/>
    </row>
    <row r="64" ht="19.5" customHeight="1">
      <c r="G64" s="51"/>
    </row>
    <row r="65" ht="19.5" customHeight="1">
      <c r="G65" s="51"/>
    </row>
    <row r="66" ht="19.5" customHeight="1">
      <c r="G66" s="51"/>
    </row>
    <row r="67" ht="19.5" customHeight="1">
      <c r="G67" s="51"/>
    </row>
    <row r="68" ht="19.5" customHeight="1">
      <c r="G68" s="51"/>
    </row>
    <row r="69" ht="19.5" customHeight="1">
      <c r="G69" s="51"/>
    </row>
    <row r="70" ht="19.5" customHeight="1">
      <c r="G70" s="51"/>
    </row>
    <row r="71" ht="19.5" customHeight="1">
      <c r="G71" s="51"/>
    </row>
    <row r="72" ht="19.5" customHeight="1">
      <c r="G72" s="51"/>
    </row>
    <row r="73" ht="19.5" customHeight="1">
      <c r="G73" s="51"/>
    </row>
    <row r="74" ht="19.5" customHeight="1">
      <c r="G74" s="51"/>
    </row>
    <row r="75" ht="19.5" customHeight="1">
      <c r="G75" s="51"/>
    </row>
    <row r="76" ht="19.5" customHeight="1">
      <c r="G76" s="51"/>
    </row>
    <row r="77" ht="19.5" customHeight="1">
      <c r="G77" s="51"/>
    </row>
    <row r="78" ht="19.5" customHeight="1">
      <c r="G78" s="51"/>
    </row>
    <row r="79" ht="19.5" customHeight="1">
      <c r="G79" s="51"/>
    </row>
    <row r="80" ht="19.5" customHeight="1">
      <c r="G80" s="51"/>
    </row>
    <row r="81" ht="19.5" customHeight="1">
      <c r="G81" s="51"/>
    </row>
    <row r="82" ht="19.5" customHeight="1">
      <c r="G82" s="51"/>
    </row>
    <row r="83" ht="19.5" customHeight="1">
      <c r="G83" s="51"/>
    </row>
    <row r="84" ht="19.5" customHeight="1">
      <c r="G84" s="51"/>
    </row>
    <row r="85" ht="19.5" customHeight="1">
      <c r="G85" s="51"/>
    </row>
    <row r="86" ht="19.5" customHeight="1">
      <c r="G86" s="51"/>
    </row>
    <row r="87" ht="19.5" customHeight="1">
      <c r="G87" s="51"/>
    </row>
    <row r="88" ht="19.5" customHeight="1">
      <c r="G88" s="51"/>
    </row>
    <row r="89" ht="19.5" customHeight="1">
      <c r="G89" s="51"/>
    </row>
    <row r="90" ht="19.5" customHeight="1">
      <c r="G90" s="51"/>
    </row>
    <row r="91" ht="19.5" customHeight="1">
      <c r="G91" s="51"/>
    </row>
    <row r="92" ht="19.5" customHeight="1">
      <c r="G92" s="51"/>
    </row>
    <row r="93" ht="19.5" customHeight="1">
      <c r="G93" s="51"/>
    </row>
    <row r="94" ht="19.5" customHeight="1">
      <c r="G94" s="51"/>
    </row>
    <row r="95" ht="19.5" customHeight="1">
      <c r="G95" s="51"/>
    </row>
    <row r="96" ht="19.5" customHeight="1">
      <c r="G96" s="51"/>
    </row>
    <row r="97" ht="19.5" customHeight="1">
      <c r="G97" s="51"/>
    </row>
    <row r="98" ht="19.5" customHeight="1">
      <c r="G98" s="51"/>
    </row>
    <row r="99" ht="19.5" customHeight="1">
      <c r="G99" s="51"/>
    </row>
    <row r="100" ht="19.5" customHeight="1">
      <c r="G100" s="51"/>
    </row>
    <row r="101" ht="19.5" customHeight="1">
      <c r="G101" s="51"/>
    </row>
    <row r="102" ht="19.5" customHeight="1">
      <c r="G102" s="51"/>
    </row>
    <row r="103" ht="19.5" customHeight="1">
      <c r="G103" s="51"/>
    </row>
    <row r="104" ht="19.5" customHeight="1">
      <c r="G104" s="51"/>
    </row>
    <row r="105" ht="19.5" customHeight="1">
      <c r="G105" s="51"/>
    </row>
    <row r="106" ht="19.5" customHeight="1">
      <c r="G106" s="51"/>
    </row>
    <row r="107" ht="19.5" customHeight="1">
      <c r="G107" s="51"/>
    </row>
    <row r="108" ht="19.5" customHeight="1">
      <c r="G108" s="51"/>
    </row>
    <row r="109" ht="19.5" customHeight="1">
      <c r="G109" s="51"/>
    </row>
    <row r="110" ht="19.5" customHeight="1">
      <c r="G110" s="51"/>
    </row>
    <row r="111" ht="19.5" customHeight="1">
      <c r="G111" s="51"/>
    </row>
    <row r="112" ht="19.5" customHeight="1">
      <c r="G112" s="51"/>
    </row>
    <row r="113" ht="19.5" customHeight="1">
      <c r="G113" s="51"/>
    </row>
    <row r="114" ht="19.5" customHeight="1">
      <c r="G114" s="51"/>
    </row>
    <row r="115" ht="19.5" customHeight="1">
      <c r="G115" s="51"/>
    </row>
    <row r="116" ht="19.5" customHeight="1">
      <c r="G116" s="51"/>
    </row>
    <row r="117" ht="19.5" customHeight="1">
      <c r="G117" s="51"/>
    </row>
    <row r="118" ht="19.5" customHeight="1">
      <c r="G118" s="51"/>
    </row>
    <row r="119" ht="19.5" customHeight="1">
      <c r="G119" s="51"/>
    </row>
    <row r="120" ht="19.5" customHeight="1">
      <c r="G120" s="51"/>
    </row>
    <row r="121" ht="19.5" customHeight="1">
      <c r="G121" s="51"/>
    </row>
    <row r="122" ht="19.5" customHeight="1">
      <c r="G122" s="51"/>
    </row>
    <row r="123" ht="19.5" customHeight="1">
      <c r="G123" s="51"/>
    </row>
    <row r="124" ht="19.5" customHeight="1">
      <c r="G124" s="51"/>
    </row>
    <row r="125" ht="19.5" customHeight="1">
      <c r="G125" s="51"/>
    </row>
    <row r="126" ht="19.5" customHeight="1">
      <c r="G126" s="51"/>
    </row>
    <row r="127" ht="19.5" customHeight="1">
      <c r="G127" s="51"/>
    </row>
    <row r="128" ht="19.5" customHeight="1">
      <c r="G128" s="51"/>
    </row>
    <row r="129" ht="19.5" customHeight="1">
      <c r="G129" s="51"/>
    </row>
    <row r="130" ht="19.5" customHeight="1">
      <c r="G130" s="51"/>
    </row>
    <row r="131" ht="19.5" customHeight="1">
      <c r="G131" s="51"/>
    </row>
    <row r="132" ht="19.5" customHeight="1">
      <c r="G132" s="51"/>
    </row>
    <row r="133" ht="19.5" customHeight="1">
      <c r="G133" s="51"/>
    </row>
    <row r="134" ht="19.5" customHeight="1">
      <c r="G134" s="51"/>
    </row>
    <row r="135" ht="19.5" customHeight="1">
      <c r="G135" s="51"/>
    </row>
    <row r="136" ht="19.5" customHeight="1">
      <c r="G136" s="51"/>
    </row>
    <row r="137" ht="19.5" customHeight="1">
      <c r="G137" s="51"/>
    </row>
    <row r="138" ht="19.5" customHeight="1">
      <c r="G138" s="51"/>
    </row>
    <row r="139" ht="19.5" customHeight="1">
      <c r="G139" s="51"/>
    </row>
    <row r="140" ht="19.5" customHeight="1">
      <c r="G140" s="51"/>
    </row>
    <row r="141" ht="19.5" customHeight="1">
      <c r="G141" s="51"/>
    </row>
    <row r="142" ht="19.5" customHeight="1">
      <c r="G142" s="51"/>
    </row>
    <row r="143" ht="19.5" customHeight="1">
      <c r="G143" s="51"/>
    </row>
    <row r="144" ht="19.5" customHeight="1">
      <c r="G144" s="51"/>
    </row>
    <row r="145" ht="19.5" customHeight="1">
      <c r="G145" s="51"/>
    </row>
    <row r="146" ht="19.5" customHeight="1">
      <c r="G146" s="51"/>
    </row>
    <row r="147" ht="19.5" customHeight="1">
      <c r="G147" s="51"/>
    </row>
    <row r="148" ht="19.5" customHeight="1">
      <c r="G148" s="51"/>
    </row>
    <row r="149" ht="19.5" customHeight="1">
      <c r="G149" s="51"/>
    </row>
    <row r="150" ht="19.5" customHeight="1">
      <c r="G150" s="51"/>
    </row>
    <row r="151" ht="19.5" customHeight="1">
      <c r="G151" s="51"/>
    </row>
    <row r="152" ht="19.5" customHeight="1">
      <c r="G152" s="51"/>
    </row>
    <row r="153" ht="19.5" customHeight="1">
      <c r="G153" s="51"/>
    </row>
    <row r="154" ht="19.5" customHeight="1">
      <c r="G154" s="51"/>
    </row>
    <row r="155" ht="19.5" customHeight="1">
      <c r="G155" s="51"/>
    </row>
    <row r="156" ht="19.5" customHeight="1">
      <c r="G156" s="51"/>
    </row>
    <row r="157" ht="19.5" customHeight="1">
      <c r="G157" s="51"/>
    </row>
    <row r="158" ht="19.5" customHeight="1">
      <c r="G158" s="51"/>
    </row>
    <row r="159" ht="19.5" customHeight="1">
      <c r="G159" s="51"/>
    </row>
    <row r="160" ht="19.5" customHeight="1">
      <c r="G160" s="51"/>
    </row>
    <row r="161" ht="19.5" customHeight="1">
      <c r="G161" s="51"/>
    </row>
    <row r="162" ht="19.5" customHeight="1">
      <c r="G162" s="51"/>
    </row>
    <row r="163" ht="19.5" customHeight="1">
      <c r="G163" s="51"/>
    </row>
    <row r="164" ht="19.5" customHeight="1">
      <c r="G164" s="51"/>
    </row>
    <row r="165" ht="19.5" customHeight="1">
      <c r="G165" s="51"/>
    </row>
    <row r="166" ht="19.5" customHeight="1">
      <c r="G166" s="51"/>
    </row>
    <row r="167" ht="19.5" customHeight="1">
      <c r="G167" s="51"/>
    </row>
    <row r="168" ht="19.5" customHeight="1">
      <c r="G168" s="51"/>
    </row>
    <row r="169" ht="19.5" customHeight="1">
      <c r="G169" s="51"/>
    </row>
    <row r="170" ht="19.5" customHeight="1">
      <c r="G170" s="51"/>
    </row>
    <row r="171" ht="19.5" customHeight="1">
      <c r="G171" s="51"/>
    </row>
    <row r="172" ht="19.5" customHeight="1">
      <c r="G172" s="51"/>
    </row>
    <row r="173" ht="19.5" customHeight="1">
      <c r="G173" s="51"/>
    </row>
    <row r="174" ht="19.5" customHeight="1">
      <c r="G174" s="51"/>
    </row>
    <row r="175" ht="19.5" customHeight="1">
      <c r="G175" s="51"/>
    </row>
    <row r="176" ht="19.5" customHeight="1">
      <c r="G176" s="51"/>
    </row>
    <row r="177" ht="19.5" customHeight="1">
      <c r="G177" s="51"/>
    </row>
    <row r="178" ht="19.5" customHeight="1">
      <c r="G178" s="51"/>
    </row>
    <row r="179" ht="19.5" customHeight="1">
      <c r="G179" s="51"/>
    </row>
    <row r="180" ht="19.5" customHeight="1">
      <c r="G180" s="51"/>
    </row>
    <row r="181" ht="19.5" customHeight="1">
      <c r="G181" s="51"/>
    </row>
    <row r="182" ht="19.5" customHeight="1">
      <c r="G182" s="51"/>
    </row>
    <row r="183" ht="19.5" customHeight="1">
      <c r="G183" s="51"/>
    </row>
    <row r="184" ht="19.5" customHeight="1">
      <c r="G184" s="51"/>
    </row>
    <row r="185" ht="19.5" customHeight="1">
      <c r="G185" s="51"/>
    </row>
    <row r="186" ht="19.5" customHeight="1">
      <c r="G186" s="51"/>
    </row>
    <row r="187" ht="19.5" customHeight="1">
      <c r="G187" s="51"/>
    </row>
    <row r="188" ht="19.5" customHeight="1">
      <c r="G188" s="51"/>
    </row>
    <row r="189" ht="19.5" customHeight="1">
      <c r="G189" s="51"/>
    </row>
    <row r="190" ht="19.5" customHeight="1">
      <c r="G190" s="51"/>
    </row>
    <row r="191" ht="19.5" customHeight="1">
      <c r="G191" s="51"/>
    </row>
    <row r="192" ht="19.5" customHeight="1">
      <c r="G192" s="51"/>
    </row>
    <row r="193" ht="19.5" customHeight="1">
      <c r="G193" s="51"/>
    </row>
    <row r="194" ht="19.5" customHeight="1">
      <c r="G194" s="51"/>
    </row>
    <row r="195" ht="19.5" customHeight="1">
      <c r="G195" s="51"/>
    </row>
    <row r="196" ht="19.5" customHeight="1">
      <c r="G196" s="51"/>
    </row>
    <row r="197" ht="19.5" customHeight="1">
      <c r="G197" s="51"/>
    </row>
    <row r="198" ht="19.5" customHeight="1">
      <c r="G198" s="51"/>
    </row>
    <row r="199" ht="19.5" customHeight="1">
      <c r="G199" s="51"/>
    </row>
    <row r="200" ht="19.5" customHeight="1">
      <c r="G200" s="51"/>
    </row>
    <row r="201" ht="19.5" customHeight="1">
      <c r="G201" s="51"/>
    </row>
    <row r="202" ht="19.5" customHeight="1">
      <c r="G202" s="51"/>
    </row>
    <row r="203" ht="19.5" customHeight="1">
      <c r="G203" s="51"/>
    </row>
    <row r="204" ht="19.5" customHeight="1">
      <c r="G204" s="51"/>
    </row>
    <row r="205" ht="19.5" customHeight="1">
      <c r="G205" s="51"/>
    </row>
    <row r="206" ht="19.5" customHeight="1">
      <c r="G206" s="51"/>
    </row>
    <row r="207" ht="19.5" customHeight="1">
      <c r="G207" s="51"/>
    </row>
    <row r="208" ht="19.5" customHeight="1">
      <c r="G208" s="51"/>
    </row>
    <row r="209" ht="19.5" customHeight="1">
      <c r="G209" s="51"/>
    </row>
    <row r="210" ht="19.5" customHeight="1">
      <c r="G210" s="51"/>
    </row>
    <row r="211" ht="19.5" customHeight="1">
      <c r="G211" s="51"/>
    </row>
    <row r="212" ht="19.5" customHeight="1">
      <c r="G212" s="51"/>
    </row>
    <row r="213" ht="19.5" customHeight="1">
      <c r="G213" s="51"/>
    </row>
    <row r="214" ht="19.5" customHeight="1">
      <c r="G214" s="51"/>
    </row>
    <row r="215" ht="19.5" customHeight="1">
      <c r="G215" s="51"/>
    </row>
    <row r="216" ht="19.5" customHeight="1">
      <c r="G216" s="51"/>
    </row>
    <row r="217" ht="19.5" customHeight="1">
      <c r="G217" s="51"/>
    </row>
    <row r="218" ht="19.5" customHeight="1">
      <c r="G218" s="51"/>
    </row>
    <row r="219" ht="19.5" customHeight="1">
      <c r="G219" s="51"/>
    </row>
    <row r="220" ht="19.5" customHeight="1">
      <c r="G220" s="51"/>
    </row>
    <row r="221" ht="19.5" customHeight="1">
      <c r="G221" s="51"/>
    </row>
    <row r="222" ht="19.5" customHeight="1">
      <c r="G222" s="51"/>
    </row>
    <row r="223" ht="19.5" customHeight="1">
      <c r="G223" s="51"/>
    </row>
    <row r="224" ht="19.5" customHeight="1">
      <c r="G224" s="51"/>
    </row>
    <row r="225" ht="19.5" customHeight="1">
      <c r="G225" s="51"/>
    </row>
    <row r="226" ht="19.5" customHeight="1">
      <c r="G226" s="51"/>
    </row>
    <row r="227" ht="19.5" customHeight="1">
      <c r="G227" s="51"/>
    </row>
    <row r="228" ht="19.5" customHeight="1">
      <c r="G228" s="51"/>
    </row>
    <row r="229" ht="19.5" customHeight="1">
      <c r="G229" s="51"/>
    </row>
    <row r="230" ht="19.5" customHeight="1">
      <c r="G230" s="51"/>
    </row>
    <row r="231" ht="19.5" customHeight="1">
      <c r="G231" s="51"/>
    </row>
    <row r="232" ht="19.5" customHeight="1">
      <c r="G232" s="51"/>
    </row>
    <row r="233" ht="19.5" customHeight="1">
      <c r="G233" s="51"/>
    </row>
    <row r="234" ht="19.5" customHeight="1">
      <c r="G234" s="51"/>
    </row>
    <row r="235" ht="19.5" customHeight="1">
      <c r="G235" s="51"/>
    </row>
    <row r="236" ht="19.5" customHeight="1">
      <c r="G236" s="51"/>
    </row>
    <row r="237" ht="19.5" customHeight="1">
      <c r="G237" s="51"/>
    </row>
    <row r="238" ht="19.5" customHeight="1">
      <c r="G238" s="51"/>
    </row>
    <row r="239" ht="19.5" customHeight="1">
      <c r="G239" s="51"/>
    </row>
    <row r="240" ht="19.5" customHeight="1">
      <c r="G240" s="51"/>
    </row>
    <row r="241" ht="19.5" customHeight="1">
      <c r="G241" s="51"/>
    </row>
    <row r="242" ht="19.5" customHeight="1">
      <c r="G242" s="51"/>
    </row>
    <row r="243" ht="19.5" customHeight="1">
      <c r="G243" s="51"/>
    </row>
    <row r="244" ht="19.5" customHeight="1">
      <c r="G244" s="51"/>
    </row>
    <row r="245" ht="19.5" customHeight="1">
      <c r="G245" s="51"/>
    </row>
    <row r="246" ht="19.5" customHeight="1">
      <c r="G246" s="51"/>
    </row>
    <row r="247" ht="19.5" customHeight="1">
      <c r="G247" s="51"/>
    </row>
    <row r="248" ht="19.5" customHeight="1">
      <c r="G248" s="51"/>
    </row>
    <row r="249" ht="19.5" customHeight="1">
      <c r="G249" s="51"/>
    </row>
    <row r="250" ht="19.5" customHeight="1">
      <c r="G250" s="51"/>
    </row>
    <row r="251" ht="19.5" customHeight="1">
      <c r="G251" s="51"/>
    </row>
    <row r="252" ht="19.5" customHeight="1">
      <c r="G252" s="51"/>
    </row>
    <row r="253" ht="19.5" customHeight="1">
      <c r="G253" s="51"/>
    </row>
    <row r="254" ht="19.5" customHeight="1">
      <c r="G254" s="51"/>
    </row>
    <row r="255" ht="19.5" customHeight="1">
      <c r="G255" s="51"/>
    </row>
    <row r="256" ht="19.5" customHeight="1">
      <c r="G256" s="51"/>
    </row>
    <row r="257" ht="19.5" customHeight="1">
      <c r="G257" s="51"/>
    </row>
    <row r="258" ht="19.5" customHeight="1">
      <c r="G258" s="51"/>
    </row>
    <row r="259" ht="19.5" customHeight="1">
      <c r="G259" s="51"/>
    </row>
    <row r="260" ht="19.5" customHeight="1">
      <c r="G260" s="51"/>
    </row>
    <row r="261" ht="19.5" customHeight="1">
      <c r="G261" s="51"/>
    </row>
    <row r="262" ht="19.5" customHeight="1">
      <c r="G262" s="51"/>
    </row>
    <row r="263" ht="19.5" customHeight="1">
      <c r="G263" s="51"/>
    </row>
    <row r="264" ht="19.5" customHeight="1">
      <c r="G264" s="51"/>
    </row>
    <row r="265" ht="19.5" customHeight="1">
      <c r="G265" s="51"/>
    </row>
    <row r="266" ht="19.5" customHeight="1">
      <c r="G266" s="51"/>
    </row>
    <row r="267" ht="19.5" customHeight="1">
      <c r="G267" s="51"/>
    </row>
    <row r="268" ht="19.5" customHeight="1">
      <c r="G268" s="51"/>
    </row>
    <row r="269" ht="19.5" customHeight="1">
      <c r="G269" s="51"/>
    </row>
    <row r="270" ht="19.5" customHeight="1">
      <c r="G270" s="51"/>
    </row>
    <row r="271" ht="19.5" customHeight="1">
      <c r="G271" s="51"/>
    </row>
    <row r="272" ht="19.5" customHeight="1">
      <c r="G272" s="51"/>
    </row>
    <row r="273" ht="19.5" customHeight="1">
      <c r="G273" s="51"/>
    </row>
    <row r="274" ht="19.5" customHeight="1">
      <c r="G274" s="51"/>
    </row>
    <row r="275" ht="19.5" customHeight="1">
      <c r="G275" s="51"/>
    </row>
    <row r="276" ht="19.5" customHeight="1">
      <c r="G276" s="51"/>
    </row>
    <row r="277" ht="19.5" customHeight="1">
      <c r="G277" s="51"/>
    </row>
    <row r="278" ht="19.5" customHeight="1">
      <c r="G278" s="51"/>
    </row>
    <row r="279" ht="19.5" customHeight="1">
      <c r="G279" s="51"/>
    </row>
    <row r="280" ht="19.5" customHeight="1">
      <c r="G280" s="51"/>
    </row>
    <row r="281" ht="19.5" customHeight="1">
      <c r="G281" s="51"/>
    </row>
    <row r="282" ht="19.5" customHeight="1">
      <c r="G282" s="51"/>
    </row>
    <row r="283" ht="19.5" customHeight="1">
      <c r="G283" s="51"/>
    </row>
    <row r="284" ht="19.5" customHeight="1">
      <c r="G284" s="51"/>
    </row>
    <row r="285" ht="19.5" customHeight="1">
      <c r="G285" s="51"/>
    </row>
    <row r="286" ht="19.5" customHeight="1">
      <c r="G286" s="51"/>
    </row>
    <row r="287" ht="19.5" customHeight="1">
      <c r="G287" s="51"/>
    </row>
    <row r="288" ht="19.5" customHeight="1">
      <c r="G288" s="51"/>
    </row>
    <row r="289" ht="19.5" customHeight="1">
      <c r="G289" s="51"/>
    </row>
    <row r="290" ht="19.5" customHeight="1">
      <c r="G290" s="51"/>
    </row>
    <row r="291" ht="19.5" customHeight="1">
      <c r="G291" s="51"/>
    </row>
    <row r="292" ht="19.5" customHeight="1">
      <c r="G292" s="51"/>
    </row>
    <row r="293" ht="19.5" customHeight="1">
      <c r="G293" s="51"/>
    </row>
    <row r="294" ht="19.5" customHeight="1">
      <c r="G294" s="51"/>
    </row>
    <row r="295" ht="19.5" customHeight="1">
      <c r="G295" s="51"/>
    </row>
    <row r="296" ht="19.5" customHeight="1">
      <c r="G296" s="51"/>
    </row>
    <row r="297" ht="19.5" customHeight="1">
      <c r="G297" s="51"/>
    </row>
    <row r="298" ht="19.5" customHeight="1">
      <c r="G298" s="51"/>
    </row>
    <row r="299" ht="19.5" customHeight="1">
      <c r="G299" s="51"/>
    </row>
    <row r="300" ht="19.5" customHeight="1">
      <c r="G300" s="51"/>
    </row>
    <row r="301" ht="19.5" customHeight="1">
      <c r="G301" s="51"/>
    </row>
    <row r="302" ht="19.5" customHeight="1">
      <c r="G302" s="51"/>
    </row>
    <row r="303" ht="19.5" customHeight="1">
      <c r="G303" s="51"/>
    </row>
    <row r="304" ht="19.5" customHeight="1">
      <c r="G304" s="51"/>
    </row>
    <row r="305" ht="19.5" customHeight="1">
      <c r="G305" s="51"/>
    </row>
    <row r="306" ht="19.5" customHeight="1">
      <c r="G306" s="51"/>
    </row>
    <row r="307" ht="19.5" customHeight="1">
      <c r="G307" s="51"/>
    </row>
    <row r="308" ht="19.5" customHeight="1">
      <c r="G308" s="51"/>
    </row>
    <row r="309" ht="19.5" customHeight="1">
      <c r="G309" s="51"/>
    </row>
    <row r="310" ht="19.5" customHeight="1">
      <c r="G310" s="51"/>
    </row>
    <row r="311" ht="19.5" customHeight="1">
      <c r="G311" s="51"/>
    </row>
    <row r="312" ht="19.5" customHeight="1">
      <c r="G312" s="51"/>
    </row>
    <row r="313" ht="19.5" customHeight="1">
      <c r="G313" s="51"/>
    </row>
    <row r="314" ht="19.5" customHeight="1">
      <c r="G314" s="51"/>
    </row>
    <row r="315" ht="19.5" customHeight="1">
      <c r="G315" s="51"/>
    </row>
    <row r="316" ht="19.5" customHeight="1">
      <c r="G316" s="51"/>
    </row>
    <row r="317" ht="19.5" customHeight="1">
      <c r="G317" s="51"/>
    </row>
    <row r="318" ht="19.5" customHeight="1">
      <c r="G318" s="51"/>
    </row>
    <row r="319" ht="19.5" customHeight="1">
      <c r="G319" s="51"/>
    </row>
    <row r="320" ht="19.5" customHeight="1">
      <c r="G320" s="51"/>
    </row>
    <row r="321" ht="19.5" customHeight="1">
      <c r="G321" s="51"/>
    </row>
    <row r="322" ht="19.5" customHeight="1">
      <c r="G322" s="51"/>
    </row>
    <row r="323" ht="19.5" customHeight="1">
      <c r="G323" s="51"/>
    </row>
    <row r="324" ht="19.5" customHeight="1">
      <c r="G324" s="51"/>
    </row>
    <row r="325" ht="19.5" customHeight="1">
      <c r="G325" s="51"/>
    </row>
    <row r="326" ht="19.5" customHeight="1">
      <c r="G326" s="51"/>
    </row>
    <row r="327" ht="19.5" customHeight="1">
      <c r="G327" s="51"/>
    </row>
    <row r="328" ht="19.5" customHeight="1">
      <c r="G328" s="51"/>
    </row>
    <row r="329" ht="19.5" customHeight="1">
      <c r="G329" s="51"/>
    </row>
    <row r="330" ht="19.5" customHeight="1">
      <c r="G330" s="51"/>
    </row>
    <row r="331" ht="19.5" customHeight="1">
      <c r="G331" s="51"/>
    </row>
    <row r="332" ht="19.5" customHeight="1">
      <c r="G332" s="51"/>
    </row>
    <row r="333" ht="19.5" customHeight="1">
      <c r="G333" s="51"/>
    </row>
    <row r="334" ht="19.5" customHeight="1">
      <c r="G334" s="51"/>
    </row>
    <row r="335" ht="19.5" customHeight="1">
      <c r="G335" s="51"/>
    </row>
    <row r="336" ht="19.5" customHeight="1">
      <c r="G336" s="51"/>
    </row>
    <row r="337" ht="19.5" customHeight="1">
      <c r="G337" s="51"/>
    </row>
    <row r="338" ht="19.5" customHeight="1">
      <c r="G338" s="51"/>
    </row>
    <row r="339" ht="19.5" customHeight="1">
      <c r="G339" s="51"/>
    </row>
    <row r="340" ht="19.5" customHeight="1">
      <c r="G340" s="51"/>
    </row>
    <row r="341" ht="19.5" customHeight="1">
      <c r="G341" s="51"/>
    </row>
    <row r="342" ht="19.5" customHeight="1">
      <c r="G342" s="51"/>
    </row>
    <row r="343" ht="19.5" customHeight="1">
      <c r="G343" s="51"/>
    </row>
    <row r="344" ht="19.5" customHeight="1">
      <c r="G344" s="51"/>
    </row>
    <row r="345" ht="19.5" customHeight="1">
      <c r="G345" s="51"/>
    </row>
    <row r="346" ht="19.5" customHeight="1">
      <c r="G346" s="51"/>
    </row>
    <row r="347" ht="19.5" customHeight="1">
      <c r="G347" s="51"/>
    </row>
    <row r="348" ht="19.5" customHeight="1">
      <c r="G348" s="51"/>
    </row>
    <row r="349" ht="19.5" customHeight="1">
      <c r="G349" s="51"/>
    </row>
    <row r="350" ht="19.5" customHeight="1">
      <c r="G350" s="51"/>
    </row>
    <row r="351" ht="19.5" customHeight="1">
      <c r="G351" s="51"/>
    </row>
    <row r="352" ht="19.5" customHeight="1">
      <c r="G352" s="51"/>
    </row>
    <row r="353" ht="19.5" customHeight="1">
      <c r="G353" s="51"/>
    </row>
    <row r="354" ht="19.5" customHeight="1">
      <c r="G354" s="51"/>
    </row>
    <row r="355" ht="19.5" customHeight="1">
      <c r="G355" s="51"/>
    </row>
    <row r="356" ht="19.5" customHeight="1">
      <c r="G356" s="51"/>
    </row>
    <row r="357" ht="19.5" customHeight="1">
      <c r="G357" s="51"/>
    </row>
    <row r="358" ht="19.5" customHeight="1">
      <c r="G358" s="51"/>
    </row>
    <row r="359" ht="19.5" customHeight="1">
      <c r="G359" s="51"/>
    </row>
    <row r="360" ht="19.5" customHeight="1">
      <c r="G360" s="51"/>
    </row>
    <row r="361" ht="19.5" customHeight="1">
      <c r="G361" s="51"/>
    </row>
    <row r="362" ht="19.5" customHeight="1">
      <c r="G362" s="51"/>
    </row>
    <row r="363" ht="19.5" customHeight="1">
      <c r="G363" s="51"/>
    </row>
    <row r="364" ht="19.5" customHeight="1">
      <c r="G364" s="51"/>
    </row>
    <row r="365" ht="19.5" customHeight="1">
      <c r="G365" s="51"/>
    </row>
    <row r="366" ht="19.5" customHeight="1">
      <c r="G366" s="51"/>
    </row>
    <row r="367" ht="19.5" customHeight="1">
      <c r="G367" s="51"/>
    </row>
    <row r="368" ht="19.5" customHeight="1">
      <c r="G368" s="51"/>
    </row>
    <row r="369" ht="19.5" customHeight="1">
      <c r="G369" s="51"/>
    </row>
    <row r="370" ht="19.5" customHeight="1">
      <c r="G370" s="51"/>
    </row>
    <row r="371" ht="19.5" customHeight="1">
      <c r="G371" s="51"/>
    </row>
    <row r="372" ht="19.5" customHeight="1">
      <c r="G372" s="51"/>
    </row>
    <row r="373" ht="19.5" customHeight="1">
      <c r="G373" s="51"/>
    </row>
    <row r="374" ht="19.5" customHeight="1">
      <c r="G374" s="51"/>
    </row>
    <row r="375" ht="19.5" customHeight="1">
      <c r="G375" s="51"/>
    </row>
    <row r="376" ht="19.5" customHeight="1">
      <c r="G376" s="51"/>
    </row>
    <row r="377" ht="19.5" customHeight="1">
      <c r="G377" s="51"/>
    </row>
    <row r="378" ht="19.5" customHeight="1">
      <c r="G378" s="51"/>
    </row>
    <row r="379" ht="19.5" customHeight="1">
      <c r="G379" s="51"/>
    </row>
    <row r="380" ht="19.5" customHeight="1">
      <c r="G380" s="51"/>
    </row>
    <row r="381" ht="19.5" customHeight="1">
      <c r="G381" s="51"/>
    </row>
    <row r="382" ht="19.5" customHeight="1">
      <c r="G382" s="51"/>
    </row>
    <row r="383" ht="19.5" customHeight="1">
      <c r="G383" s="51"/>
    </row>
    <row r="384" ht="19.5" customHeight="1">
      <c r="G384" s="51"/>
    </row>
    <row r="385" ht="19.5" customHeight="1">
      <c r="G385" s="51"/>
    </row>
    <row r="386" ht="19.5" customHeight="1">
      <c r="G386" s="51"/>
    </row>
    <row r="387" ht="19.5" customHeight="1">
      <c r="G387" s="51"/>
    </row>
    <row r="388" ht="19.5" customHeight="1">
      <c r="G388" s="51"/>
    </row>
    <row r="389" ht="19.5" customHeight="1">
      <c r="G389" s="51"/>
    </row>
    <row r="390" ht="19.5" customHeight="1">
      <c r="G390" s="51"/>
    </row>
    <row r="391" ht="19.5" customHeight="1">
      <c r="G391" s="51"/>
    </row>
    <row r="392" ht="19.5" customHeight="1">
      <c r="G392" s="51"/>
    </row>
    <row r="393" ht="19.5" customHeight="1">
      <c r="G393" s="51"/>
    </row>
    <row r="394" ht="19.5" customHeight="1">
      <c r="G394" s="51"/>
    </row>
    <row r="395" ht="19.5" customHeight="1">
      <c r="G395" s="51"/>
    </row>
    <row r="396" ht="19.5" customHeight="1">
      <c r="G396" s="51"/>
    </row>
    <row r="397" ht="19.5" customHeight="1">
      <c r="G397" s="51"/>
    </row>
    <row r="398" ht="19.5" customHeight="1">
      <c r="G398" s="51"/>
    </row>
    <row r="399" ht="19.5" customHeight="1">
      <c r="G399" s="51"/>
    </row>
    <row r="400" ht="19.5" customHeight="1">
      <c r="G400" s="51"/>
    </row>
    <row r="401" ht="19.5" customHeight="1">
      <c r="G401" s="51"/>
    </row>
    <row r="402" ht="19.5" customHeight="1">
      <c r="G402" s="51"/>
    </row>
    <row r="403" ht="19.5" customHeight="1">
      <c r="G403" s="51"/>
    </row>
    <row r="404" ht="19.5" customHeight="1">
      <c r="G404" s="51"/>
    </row>
    <row r="405" ht="19.5" customHeight="1">
      <c r="G405" s="51"/>
    </row>
    <row r="406" ht="19.5" customHeight="1">
      <c r="G406" s="51"/>
    </row>
    <row r="407" ht="19.5" customHeight="1">
      <c r="G407" s="51"/>
    </row>
    <row r="408" ht="19.5" customHeight="1">
      <c r="G408" s="51"/>
    </row>
    <row r="409" ht="19.5" customHeight="1">
      <c r="G409" s="51"/>
    </row>
    <row r="410" ht="19.5" customHeight="1">
      <c r="G410" s="51"/>
    </row>
    <row r="411" ht="19.5" customHeight="1">
      <c r="G411" s="51"/>
    </row>
    <row r="412" ht="19.5" customHeight="1">
      <c r="G412" s="51"/>
    </row>
    <row r="413" ht="19.5" customHeight="1">
      <c r="G413" s="51"/>
    </row>
    <row r="414" ht="19.5" customHeight="1">
      <c r="G414" s="51"/>
    </row>
    <row r="415" ht="19.5" customHeight="1">
      <c r="G415" s="51"/>
    </row>
    <row r="416" ht="19.5" customHeight="1">
      <c r="G416" s="51"/>
    </row>
    <row r="417" ht="19.5" customHeight="1">
      <c r="G417" s="51"/>
    </row>
    <row r="418" ht="19.5" customHeight="1">
      <c r="G418" s="51"/>
    </row>
    <row r="419" ht="19.5" customHeight="1">
      <c r="G419" s="51"/>
    </row>
    <row r="420" ht="19.5" customHeight="1">
      <c r="G420" s="51"/>
    </row>
    <row r="421" ht="19.5" customHeight="1">
      <c r="G421" s="51"/>
    </row>
    <row r="422" ht="19.5" customHeight="1">
      <c r="G422" s="51"/>
    </row>
    <row r="423" ht="19.5" customHeight="1">
      <c r="G423" s="51"/>
    </row>
    <row r="424" ht="19.5" customHeight="1">
      <c r="G424" s="51"/>
    </row>
    <row r="425" ht="19.5" customHeight="1">
      <c r="G425" s="51"/>
    </row>
    <row r="426" ht="19.5" customHeight="1">
      <c r="G426" s="51"/>
    </row>
    <row r="427" ht="19.5" customHeight="1">
      <c r="G427" s="51"/>
    </row>
    <row r="428" ht="19.5" customHeight="1">
      <c r="G428" s="51"/>
    </row>
    <row r="429" ht="19.5" customHeight="1">
      <c r="G429" s="51"/>
    </row>
    <row r="430" ht="19.5" customHeight="1">
      <c r="G430" s="51"/>
    </row>
    <row r="431" ht="19.5" customHeight="1">
      <c r="G431" s="51"/>
    </row>
    <row r="432" ht="19.5" customHeight="1">
      <c r="G432" s="51"/>
    </row>
    <row r="433" ht="19.5" customHeight="1">
      <c r="G433" s="51"/>
    </row>
    <row r="434" ht="19.5" customHeight="1">
      <c r="G434" s="51"/>
    </row>
    <row r="435" ht="19.5" customHeight="1">
      <c r="G435" s="51"/>
    </row>
    <row r="436" ht="19.5" customHeight="1">
      <c r="G436" s="51"/>
    </row>
    <row r="437" ht="19.5" customHeight="1">
      <c r="G437" s="51"/>
    </row>
    <row r="438" ht="19.5" customHeight="1">
      <c r="G438" s="51"/>
    </row>
    <row r="439" ht="19.5" customHeight="1">
      <c r="G439" s="51"/>
    </row>
    <row r="440" ht="19.5" customHeight="1">
      <c r="G440" s="51"/>
    </row>
    <row r="441" ht="19.5" customHeight="1">
      <c r="G441" s="51"/>
    </row>
    <row r="442" ht="19.5" customHeight="1">
      <c r="G442" s="51"/>
    </row>
    <row r="443" ht="19.5" customHeight="1">
      <c r="G443" s="51"/>
    </row>
    <row r="444" ht="19.5" customHeight="1">
      <c r="G444" s="51"/>
    </row>
    <row r="445" ht="19.5" customHeight="1">
      <c r="G445" s="51"/>
    </row>
    <row r="446" ht="19.5" customHeight="1">
      <c r="G446" s="51"/>
    </row>
    <row r="447" ht="19.5" customHeight="1">
      <c r="G447" s="51"/>
    </row>
    <row r="448" ht="19.5" customHeight="1">
      <c r="G448" s="51"/>
    </row>
    <row r="449" ht="19.5" customHeight="1">
      <c r="G449" s="51"/>
    </row>
    <row r="450" ht="19.5" customHeight="1">
      <c r="G450" s="51"/>
    </row>
    <row r="451" ht="19.5" customHeight="1">
      <c r="G451" s="51"/>
    </row>
    <row r="452" ht="19.5" customHeight="1">
      <c r="G452" s="51"/>
    </row>
    <row r="453" ht="19.5" customHeight="1">
      <c r="G453" s="51"/>
    </row>
    <row r="454" ht="19.5" customHeight="1">
      <c r="G454" s="51"/>
    </row>
    <row r="455" ht="19.5" customHeight="1">
      <c r="G455" s="51"/>
    </row>
    <row r="456" ht="19.5" customHeight="1">
      <c r="G456" s="51"/>
    </row>
    <row r="457" ht="19.5" customHeight="1">
      <c r="G457" s="51"/>
    </row>
    <row r="458" ht="19.5" customHeight="1">
      <c r="G458" s="51"/>
    </row>
    <row r="459" ht="19.5" customHeight="1">
      <c r="G459" s="51"/>
    </row>
    <row r="460" ht="19.5" customHeight="1">
      <c r="G460" s="51"/>
    </row>
    <row r="461" ht="19.5" customHeight="1">
      <c r="G461" s="51"/>
    </row>
    <row r="462" ht="19.5" customHeight="1">
      <c r="G462" s="51"/>
    </row>
    <row r="463" ht="19.5" customHeight="1">
      <c r="G463" s="51"/>
    </row>
    <row r="464" ht="19.5" customHeight="1">
      <c r="G464" s="51"/>
    </row>
    <row r="465" ht="19.5" customHeight="1">
      <c r="G465" s="51"/>
    </row>
    <row r="466" ht="19.5" customHeight="1">
      <c r="G466" s="51"/>
    </row>
    <row r="467" ht="19.5" customHeight="1">
      <c r="G467" s="51"/>
    </row>
    <row r="468" ht="19.5" customHeight="1">
      <c r="G468" s="51"/>
    </row>
    <row r="469" ht="19.5" customHeight="1">
      <c r="G469" s="51"/>
    </row>
    <row r="470" ht="19.5" customHeight="1">
      <c r="G470" s="51"/>
    </row>
    <row r="471" ht="19.5" customHeight="1">
      <c r="G471" s="51"/>
    </row>
    <row r="472" ht="19.5" customHeight="1">
      <c r="G472" s="51"/>
    </row>
    <row r="473" ht="19.5" customHeight="1">
      <c r="G473" s="51"/>
    </row>
    <row r="474" ht="19.5" customHeight="1">
      <c r="G474" s="51"/>
    </row>
    <row r="475" ht="19.5" customHeight="1">
      <c r="G475" s="51"/>
    </row>
    <row r="476" ht="19.5" customHeight="1">
      <c r="G476" s="51"/>
    </row>
    <row r="477" ht="19.5" customHeight="1">
      <c r="G477" s="51"/>
    </row>
    <row r="478" ht="19.5" customHeight="1">
      <c r="G478" s="51"/>
    </row>
    <row r="479" ht="19.5" customHeight="1">
      <c r="G479" s="51"/>
    </row>
    <row r="480" ht="19.5" customHeight="1">
      <c r="G480" s="51"/>
    </row>
    <row r="481" ht="19.5" customHeight="1">
      <c r="G481" s="51"/>
    </row>
    <row r="482" ht="19.5" customHeight="1">
      <c r="G482" s="51"/>
    </row>
    <row r="483" ht="19.5" customHeight="1">
      <c r="G483" s="51"/>
    </row>
    <row r="484" ht="19.5" customHeight="1">
      <c r="G484" s="51"/>
    </row>
    <row r="485" ht="19.5" customHeight="1">
      <c r="G485" s="51"/>
    </row>
    <row r="486" ht="19.5" customHeight="1">
      <c r="G486" s="51"/>
    </row>
    <row r="487" ht="19.5" customHeight="1">
      <c r="G487" s="51"/>
    </row>
    <row r="488" ht="19.5" customHeight="1">
      <c r="G488" s="51"/>
    </row>
    <row r="489" ht="19.5" customHeight="1">
      <c r="G489" s="51"/>
    </row>
    <row r="490" ht="19.5" customHeight="1">
      <c r="G490" s="51"/>
    </row>
    <row r="491" ht="19.5" customHeight="1">
      <c r="G491" s="51"/>
    </row>
    <row r="492" ht="19.5" customHeight="1">
      <c r="G492" s="51"/>
    </row>
    <row r="493" ht="19.5" customHeight="1">
      <c r="G493" s="51"/>
    </row>
    <row r="494" ht="19.5" customHeight="1">
      <c r="G494" s="51"/>
    </row>
    <row r="495" ht="19.5" customHeight="1">
      <c r="G495" s="51"/>
    </row>
    <row r="496" ht="19.5" customHeight="1">
      <c r="G496" s="51"/>
    </row>
    <row r="497" ht="19.5" customHeight="1">
      <c r="G497" s="51"/>
    </row>
    <row r="498" ht="19.5" customHeight="1">
      <c r="G498" s="51"/>
    </row>
    <row r="499" ht="19.5" customHeight="1">
      <c r="G499" s="51"/>
    </row>
    <row r="500" ht="19.5" customHeight="1">
      <c r="G500" s="51"/>
    </row>
    <row r="501" ht="19.5" customHeight="1">
      <c r="G501" s="51"/>
    </row>
    <row r="502" ht="19.5" customHeight="1">
      <c r="G502" s="51"/>
    </row>
    <row r="503" ht="19.5" customHeight="1">
      <c r="G503" s="51"/>
    </row>
    <row r="504" ht="19.5" customHeight="1">
      <c r="G504" s="51"/>
    </row>
    <row r="505" ht="19.5" customHeight="1">
      <c r="G505" s="51"/>
    </row>
    <row r="506" ht="19.5" customHeight="1">
      <c r="G506" s="51"/>
    </row>
    <row r="507" ht="19.5" customHeight="1">
      <c r="G507" s="51"/>
    </row>
    <row r="508" ht="19.5" customHeight="1">
      <c r="G508" s="51"/>
    </row>
    <row r="509" ht="19.5" customHeight="1">
      <c r="G509" s="51"/>
    </row>
    <row r="510" ht="19.5" customHeight="1">
      <c r="G510" s="51"/>
    </row>
    <row r="511" ht="19.5" customHeight="1">
      <c r="G511" s="51"/>
    </row>
    <row r="512" ht="19.5" customHeight="1">
      <c r="G512" s="51"/>
    </row>
    <row r="513" ht="19.5" customHeight="1">
      <c r="G513" s="51"/>
    </row>
    <row r="514" ht="19.5" customHeight="1">
      <c r="G514" s="51"/>
    </row>
    <row r="515" ht="19.5" customHeight="1">
      <c r="G515" s="51"/>
    </row>
    <row r="516" ht="19.5" customHeight="1">
      <c r="G516" s="51"/>
    </row>
    <row r="517" ht="19.5" customHeight="1">
      <c r="G517" s="51"/>
    </row>
    <row r="518" ht="19.5" customHeight="1">
      <c r="G518" s="51"/>
    </row>
    <row r="519" ht="19.5" customHeight="1">
      <c r="G519" s="51"/>
    </row>
    <row r="520" ht="19.5" customHeight="1">
      <c r="G520" s="51"/>
    </row>
    <row r="521" ht="19.5" customHeight="1">
      <c r="G521" s="51"/>
    </row>
    <row r="522" ht="19.5" customHeight="1">
      <c r="G522" s="51"/>
    </row>
    <row r="523" ht="19.5" customHeight="1">
      <c r="G523" s="51"/>
    </row>
    <row r="524" ht="19.5" customHeight="1">
      <c r="G524" s="51"/>
    </row>
    <row r="525" ht="19.5" customHeight="1">
      <c r="G525" s="51"/>
    </row>
    <row r="526" ht="19.5" customHeight="1">
      <c r="G526" s="51"/>
    </row>
    <row r="527" ht="19.5" customHeight="1">
      <c r="G527" s="51"/>
    </row>
    <row r="528" ht="19.5" customHeight="1">
      <c r="G528" s="51"/>
    </row>
    <row r="529" ht="19.5" customHeight="1">
      <c r="G529" s="51"/>
    </row>
    <row r="530" ht="19.5" customHeight="1">
      <c r="G530" s="51"/>
    </row>
    <row r="531" ht="19.5" customHeight="1">
      <c r="G531" s="51"/>
    </row>
    <row r="532" ht="19.5" customHeight="1">
      <c r="G532" s="51"/>
    </row>
    <row r="533" ht="19.5" customHeight="1">
      <c r="G533" s="51"/>
    </row>
    <row r="534" ht="19.5" customHeight="1">
      <c r="G534" s="51"/>
    </row>
    <row r="535" ht="19.5" customHeight="1">
      <c r="G535" s="51"/>
    </row>
    <row r="536" ht="19.5" customHeight="1">
      <c r="G536" s="51"/>
    </row>
    <row r="537" ht="19.5" customHeight="1">
      <c r="G537" s="51"/>
    </row>
    <row r="538" ht="19.5" customHeight="1">
      <c r="G538" s="51"/>
    </row>
    <row r="539" ht="19.5" customHeight="1">
      <c r="G539" s="51"/>
    </row>
    <row r="540" ht="19.5" customHeight="1">
      <c r="G540" s="51"/>
    </row>
    <row r="541" ht="19.5" customHeight="1">
      <c r="G541" s="51"/>
    </row>
    <row r="542" ht="19.5" customHeight="1">
      <c r="G542" s="51"/>
    </row>
    <row r="543" ht="19.5" customHeight="1">
      <c r="G543" s="51"/>
    </row>
    <row r="544" ht="19.5" customHeight="1">
      <c r="G544" s="51"/>
    </row>
    <row r="545" ht="19.5" customHeight="1">
      <c r="G545" s="51"/>
    </row>
    <row r="546" ht="19.5" customHeight="1">
      <c r="G546" s="51"/>
    </row>
    <row r="547" ht="19.5" customHeight="1">
      <c r="G547" s="51"/>
    </row>
    <row r="548" ht="19.5" customHeight="1">
      <c r="G548" s="51"/>
    </row>
    <row r="549" ht="19.5" customHeight="1">
      <c r="G549" s="51"/>
    </row>
    <row r="550" ht="19.5" customHeight="1">
      <c r="G550" s="51"/>
    </row>
    <row r="551" ht="19.5" customHeight="1">
      <c r="G551" s="51"/>
    </row>
    <row r="552" ht="19.5" customHeight="1">
      <c r="G552" s="51"/>
    </row>
    <row r="553" ht="19.5" customHeight="1">
      <c r="G553" s="51"/>
    </row>
    <row r="554" ht="19.5" customHeight="1">
      <c r="G554" s="51"/>
    </row>
    <row r="555" ht="19.5" customHeight="1">
      <c r="G555" s="51"/>
    </row>
    <row r="556" ht="19.5" customHeight="1">
      <c r="G556" s="51"/>
    </row>
    <row r="557" ht="19.5" customHeight="1">
      <c r="G557" s="51"/>
    </row>
    <row r="558" ht="19.5" customHeight="1">
      <c r="G558" s="51"/>
    </row>
    <row r="559" ht="19.5" customHeight="1">
      <c r="G559" s="51"/>
    </row>
    <row r="560" ht="19.5" customHeight="1">
      <c r="G560" s="51"/>
    </row>
    <row r="561" ht="19.5" customHeight="1">
      <c r="G561" s="51"/>
    </row>
    <row r="562" ht="19.5" customHeight="1">
      <c r="G562" s="51"/>
    </row>
    <row r="563" ht="19.5" customHeight="1">
      <c r="G563" s="51"/>
    </row>
    <row r="564" ht="19.5" customHeight="1">
      <c r="G564" s="51"/>
    </row>
    <row r="565" ht="19.5" customHeight="1">
      <c r="G565" s="51"/>
    </row>
    <row r="566" ht="19.5" customHeight="1">
      <c r="G566" s="51"/>
    </row>
    <row r="567" ht="19.5" customHeight="1">
      <c r="G567" s="51"/>
    </row>
    <row r="568" ht="19.5" customHeight="1">
      <c r="G568" s="51"/>
    </row>
    <row r="569" ht="19.5" customHeight="1">
      <c r="G569" s="51"/>
    </row>
    <row r="570" ht="19.5" customHeight="1">
      <c r="G570" s="51"/>
    </row>
    <row r="571" ht="19.5" customHeight="1">
      <c r="G571" s="51"/>
    </row>
    <row r="572" ht="19.5" customHeight="1">
      <c r="G572" s="51"/>
    </row>
    <row r="573" ht="19.5" customHeight="1">
      <c r="G573" s="51"/>
    </row>
    <row r="574" ht="19.5" customHeight="1">
      <c r="G574" s="51"/>
    </row>
    <row r="575" ht="19.5" customHeight="1">
      <c r="G575" s="51"/>
    </row>
    <row r="576" ht="19.5" customHeight="1">
      <c r="G576" s="51"/>
    </row>
    <row r="577" ht="19.5" customHeight="1">
      <c r="G577" s="51"/>
    </row>
    <row r="578" ht="19.5" customHeight="1">
      <c r="G578" s="51"/>
    </row>
    <row r="579" ht="19.5" customHeight="1">
      <c r="G579" s="51"/>
    </row>
    <row r="580" ht="19.5" customHeight="1">
      <c r="G580" s="51"/>
    </row>
    <row r="581" ht="19.5" customHeight="1">
      <c r="G581" s="51"/>
    </row>
    <row r="582" ht="19.5" customHeight="1">
      <c r="G582" s="51"/>
    </row>
    <row r="583" ht="19.5" customHeight="1">
      <c r="G583" s="51"/>
    </row>
    <row r="584" ht="19.5" customHeight="1">
      <c r="G584" s="51"/>
    </row>
    <row r="585" ht="19.5" customHeight="1">
      <c r="G585" s="51"/>
    </row>
    <row r="586" ht="19.5" customHeight="1">
      <c r="G586" s="51"/>
    </row>
    <row r="587" ht="19.5" customHeight="1">
      <c r="G587" s="51"/>
    </row>
    <row r="588" ht="19.5" customHeight="1">
      <c r="G588" s="51"/>
    </row>
    <row r="589" ht="19.5" customHeight="1">
      <c r="G589" s="51"/>
    </row>
    <row r="590" ht="19.5" customHeight="1">
      <c r="G590" s="51"/>
    </row>
    <row r="591" ht="19.5" customHeight="1">
      <c r="G591" s="51"/>
    </row>
    <row r="592" ht="19.5" customHeight="1">
      <c r="G592" s="51"/>
    </row>
    <row r="593" ht="19.5" customHeight="1">
      <c r="G593" s="51"/>
    </row>
    <row r="594" ht="19.5" customHeight="1">
      <c r="G594" s="51"/>
    </row>
    <row r="595" ht="19.5" customHeight="1">
      <c r="G595" s="51"/>
    </row>
    <row r="596" ht="19.5" customHeight="1">
      <c r="G596" s="51"/>
    </row>
    <row r="597" ht="19.5" customHeight="1">
      <c r="G597" s="51"/>
    </row>
    <row r="598" ht="19.5" customHeight="1">
      <c r="G598" s="51"/>
    </row>
    <row r="599" ht="19.5" customHeight="1">
      <c r="G599" s="51"/>
    </row>
    <row r="600" ht="19.5" customHeight="1">
      <c r="G600" s="51"/>
    </row>
    <row r="601" ht="19.5" customHeight="1">
      <c r="G601" s="51"/>
    </row>
    <row r="602" ht="19.5" customHeight="1">
      <c r="G602" s="51"/>
    </row>
    <row r="603" ht="19.5" customHeight="1">
      <c r="G603" s="51"/>
    </row>
    <row r="604" ht="19.5" customHeight="1">
      <c r="G604" s="51"/>
    </row>
    <row r="605" ht="19.5" customHeight="1">
      <c r="G605" s="51"/>
    </row>
    <row r="606" ht="19.5" customHeight="1">
      <c r="G606" s="51"/>
    </row>
    <row r="607" ht="19.5" customHeight="1">
      <c r="G607" s="51"/>
    </row>
    <row r="608" ht="19.5" customHeight="1">
      <c r="G608" s="51"/>
    </row>
    <row r="609" ht="19.5" customHeight="1">
      <c r="G609" s="51"/>
    </row>
    <row r="610" ht="19.5" customHeight="1">
      <c r="G610" s="51"/>
    </row>
    <row r="611" ht="19.5" customHeight="1">
      <c r="G611" s="51"/>
    </row>
    <row r="612" ht="19.5" customHeight="1">
      <c r="G612" s="51"/>
    </row>
    <row r="613" ht="19.5" customHeight="1">
      <c r="G613" s="51"/>
    </row>
    <row r="614" ht="19.5" customHeight="1">
      <c r="G614" s="51"/>
    </row>
    <row r="615" ht="19.5" customHeight="1">
      <c r="G615" s="51"/>
    </row>
    <row r="616" ht="19.5" customHeight="1">
      <c r="G616" s="51"/>
    </row>
    <row r="617" ht="19.5" customHeight="1">
      <c r="G617" s="51"/>
    </row>
    <row r="618" ht="19.5" customHeight="1">
      <c r="G618" s="51"/>
    </row>
    <row r="619" ht="19.5" customHeight="1">
      <c r="G619" s="51"/>
    </row>
    <row r="620" ht="19.5" customHeight="1">
      <c r="G620" s="51"/>
    </row>
    <row r="621" ht="19.5" customHeight="1">
      <c r="G621" s="51"/>
    </row>
    <row r="622" ht="19.5" customHeight="1">
      <c r="G622" s="51"/>
    </row>
    <row r="623" ht="19.5" customHeight="1">
      <c r="G623" s="51"/>
    </row>
    <row r="624" ht="19.5" customHeight="1">
      <c r="G624" s="51"/>
    </row>
    <row r="625" ht="19.5" customHeight="1">
      <c r="G625" s="51"/>
    </row>
    <row r="626" ht="19.5" customHeight="1">
      <c r="G626" s="51"/>
    </row>
    <row r="627" ht="19.5" customHeight="1">
      <c r="G627" s="51"/>
    </row>
    <row r="628" ht="19.5" customHeight="1">
      <c r="G628" s="51"/>
    </row>
    <row r="629" ht="19.5" customHeight="1">
      <c r="G629" s="51"/>
    </row>
    <row r="630" ht="19.5" customHeight="1">
      <c r="G630" s="51"/>
    </row>
    <row r="631" ht="19.5" customHeight="1">
      <c r="G631" s="51"/>
    </row>
    <row r="632" ht="19.5" customHeight="1">
      <c r="G632" s="51"/>
    </row>
    <row r="633" ht="19.5" customHeight="1">
      <c r="G633" s="51"/>
    </row>
    <row r="634" ht="19.5" customHeight="1">
      <c r="G634" s="51"/>
    </row>
    <row r="635" ht="19.5" customHeight="1">
      <c r="G635" s="51"/>
    </row>
    <row r="636" ht="19.5" customHeight="1">
      <c r="G636" s="51"/>
    </row>
    <row r="637" ht="19.5" customHeight="1">
      <c r="G637" s="51"/>
    </row>
    <row r="638" ht="19.5" customHeight="1">
      <c r="G638" s="51"/>
    </row>
    <row r="639" ht="19.5" customHeight="1">
      <c r="G639" s="51"/>
    </row>
    <row r="640" ht="19.5" customHeight="1">
      <c r="G640" s="51"/>
    </row>
    <row r="641" ht="19.5" customHeight="1">
      <c r="G641" s="51"/>
    </row>
    <row r="642" ht="19.5" customHeight="1">
      <c r="G642" s="51"/>
    </row>
    <row r="643" ht="19.5" customHeight="1">
      <c r="G643" s="51"/>
    </row>
    <row r="644" ht="19.5" customHeight="1">
      <c r="G644" s="51"/>
    </row>
    <row r="645" ht="19.5" customHeight="1">
      <c r="G645" s="51"/>
    </row>
    <row r="646" ht="19.5" customHeight="1">
      <c r="G646" s="51"/>
    </row>
    <row r="647" ht="19.5" customHeight="1">
      <c r="G647" s="51"/>
    </row>
    <row r="648" ht="19.5" customHeight="1">
      <c r="G648" s="51"/>
    </row>
    <row r="649" ht="19.5" customHeight="1">
      <c r="G649" s="51"/>
    </row>
    <row r="650" ht="19.5" customHeight="1">
      <c r="G650" s="51"/>
    </row>
    <row r="651" ht="19.5" customHeight="1">
      <c r="G651" s="51"/>
    </row>
    <row r="652" ht="19.5" customHeight="1">
      <c r="G652" s="51"/>
    </row>
    <row r="653" ht="19.5" customHeight="1">
      <c r="G653" s="51"/>
    </row>
    <row r="654" ht="19.5" customHeight="1">
      <c r="G654" s="51"/>
    </row>
    <row r="655" ht="19.5" customHeight="1">
      <c r="G655" s="51"/>
    </row>
    <row r="656" ht="19.5" customHeight="1">
      <c r="G656" s="51"/>
    </row>
    <row r="657" ht="19.5" customHeight="1">
      <c r="G657" s="51"/>
    </row>
    <row r="658" ht="19.5" customHeight="1">
      <c r="G658" s="51"/>
    </row>
    <row r="659" ht="19.5" customHeight="1">
      <c r="G659" s="51"/>
    </row>
    <row r="660" ht="19.5" customHeight="1">
      <c r="G660" s="51"/>
    </row>
    <row r="661" ht="19.5" customHeight="1">
      <c r="G661" s="51"/>
    </row>
    <row r="662" ht="19.5" customHeight="1">
      <c r="G662" s="51"/>
    </row>
    <row r="663" ht="19.5" customHeight="1">
      <c r="G663" s="51"/>
    </row>
    <row r="664" ht="19.5" customHeight="1">
      <c r="G664" s="51"/>
    </row>
    <row r="665" ht="19.5" customHeight="1">
      <c r="G665" s="51"/>
    </row>
    <row r="666" ht="19.5" customHeight="1">
      <c r="G666" s="51"/>
    </row>
    <row r="667" ht="19.5" customHeight="1">
      <c r="G667" s="51"/>
    </row>
    <row r="668" ht="19.5" customHeight="1">
      <c r="G668" s="51"/>
    </row>
    <row r="669" ht="19.5" customHeight="1">
      <c r="G669" s="51"/>
    </row>
    <row r="670" ht="19.5" customHeight="1">
      <c r="G670" s="51"/>
    </row>
    <row r="671" ht="19.5" customHeight="1">
      <c r="G671" s="51"/>
    </row>
    <row r="672" ht="19.5" customHeight="1">
      <c r="G672" s="51"/>
    </row>
    <row r="673" ht="19.5" customHeight="1">
      <c r="G673" s="51"/>
    </row>
    <row r="674" ht="19.5" customHeight="1">
      <c r="G674" s="51"/>
    </row>
    <row r="675" ht="19.5" customHeight="1">
      <c r="G675" s="51"/>
    </row>
    <row r="676" ht="19.5" customHeight="1">
      <c r="G676" s="51"/>
    </row>
    <row r="677" ht="19.5" customHeight="1">
      <c r="G677" s="51"/>
    </row>
    <row r="678" ht="19.5" customHeight="1">
      <c r="G678" s="51"/>
    </row>
    <row r="679" ht="19.5" customHeight="1">
      <c r="G679" s="51"/>
    </row>
    <row r="680" ht="19.5" customHeight="1">
      <c r="G680" s="51"/>
    </row>
    <row r="681" ht="19.5" customHeight="1">
      <c r="G681" s="51"/>
    </row>
    <row r="682" ht="19.5" customHeight="1">
      <c r="G682" s="51"/>
    </row>
    <row r="683" ht="19.5" customHeight="1">
      <c r="G683" s="51"/>
    </row>
    <row r="684" ht="19.5" customHeight="1">
      <c r="G684" s="51"/>
    </row>
    <row r="685" ht="19.5" customHeight="1">
      <c r="G685" s="51"/>
    </row>
    <row r="686" ht="19.5" customHeight="1">
      <c r="G686" s="51"/>
    </row>
    <row r="687" ht="19.5" customHeight="1">
      <c r="G687" s="51"/>
    </row>
    <row r="688" ht="19.5" customHeight="1">
      <c r="G688" s="51"/>
    </row>
    <row r="689" ht="19.5" customHeight="1">
      <c r="G689" s="51"/>
    </row>
    <row r="690" ht="19.5" customHeight="1">
      <c r="G690" s="51"/>
    </row>
    <row r="691" ht="19.5" customHeight="1">
      <c r="G691" s="51"/>
    </row>
    <row r="692" ht="19.5" customHeight="1">
      <c r="G692" s="51"/>
    </row>
    <row r="693" ht="19.5" customHeight="1">
      <c r="G693" s="51"/>
    </row>
    <row r="694" ht="19.5" customHeight="1">
      <c r="G694" s="51"/>
    </row>
    <row r="695" ht="19.5" customHeight="1">
      <c r="G695" s="51"/>
    </row>
    <row r="696" ht="19.5" customHeight="1">
      <c r="G696" s="51"/>
    </row>
    <row r="697" ht="19.5" customHeight="1">
      <c r="G697" s="51"/>
    </row>
    <row r="698" ht="19.5" customHeight="1">
      <c r="G698" s="51"/>
    </row>
    <row r="699" ht="19.5" customHeight="1">
      <c r="G699" s="51"/>
    </row>
    <row r="700" ht="19.5" customHeight="1">
      <c r="G700" s="51"/>
    </row>
    <row r="701" ht="19.5" customHeight="1">
      <c r="G701" s="51"/>
    </row>
    <row r="702" ht="19.5" customHeight="1">
      <c r="G702" s="51"/>
    </row>
    <row r="703" ht="19.5" customHeight="1">
      <c r="G703" s="51"/>
    </row>
    <row r="704" ht="19.5" customHeight="1">
      <c r="G704" s="51"/>
    </row>
    <row r="705" ht="19.5" customHeight="1">
      <c r="G705" s="51"/>
    </row>
    <row r="706" ht="19.5" customHeight="1">
      <c r="G706" s="51"/>
    </row>
    <row r="707" ht="19.5" customHeight="1">
      <c r="G707" s="51"/>
    </row>
    <row r="708" ht="19.5" customHeight="1">
      <c r="G708" s="51"/>
    </row>
    <row r="709" ht="19.5" customHeight="1">
      <c r="G709" s="51"/>
    </row>
    <row r="710" ht="19.5" customHeight="1">
      <c r="G710" s="51"/>
    </row>
    <row r="711" ht="19.5" customHeight="1">
      <c r="G711" s="51"/>
    </row>
    <row r="712" ht="19.5" customHeight="1">
      <c r="G712" s="51"/>
    </row>
    <row r="713" ht="19.5" customHeight="1">
      <c r="G713" s="51"/>
    </row>
    <row r="714" ht="19.5" customHeight="1">
      <c r="G714" s="51"/>
    </row>
    <row r="715" ht="19.5" customHeight="1">
      <c r="G715" s="51"/>
    </row>
    <row r="716" ht="19.5" customHeight="1">
      <c r="G716" s="51"/>
    </row>
    <row r="717" ht="19.5" customHeight="1">
      <c r="G717" s="51"/>
    </row>
    <row r="718" ht="19.5" customHeight="1">
      <c r="G718" s="51"/>
    </row>
    <row r="719" ht="19.5" customHeight="1">
      <c r="G719" s="51"/>
    </row>
    <row r="720" ht="19.5" customHeight="1">
      <c r="G720" s="51"/>
    </row>
    <row r="721" ht="19.5" customHeight="1">
      <c r="G721" s="51"/>
    </row>
    <row r="722" ht="19.5" customHeight="1">
      <c r="G722" s="51"/>
    </row>
    <row r="723" ht="19.5" customHeight="1">
      <c r="G723" s="51"/>
    </row>
    <row r="724" ht="19.5" customHeight="1">
      <c r="G724" s="51"/>
    </row>
    <row r="725" ht="19.5" customHeight="1">
      <c r="G725" s="51"/>
    </row>
    <row r="726" ht="19.5" customHeight="1">
      <c r="G726" s="51"/>
    </row>
    <row r="727" ht="19.5" customHeight="1">
      <c r="G727" s="51"/>
    </row>
    <row r="728" ht="19.5" customHeight="1">
      <c r="G728" s="51"/>
    </row>
    <row r="729" ht="19.5" customHeight="1">
      <c r="G729" s="51"/>
    </row>
    <row r="730" ht="19.5" customHeight="1">
      <c r="G730" s="51"/>
    </row>
    <row r="731" ht="19.5" customHeight="1">
      <c r="G731" s="51"/>
    </row>
    <row r="732" ht="19.5" customHeight="1">
      <c r="G732" s="51"/>
    </row>
    <row r="733" ht="19.5" customHeight="1">
      <c r="G733" s="51"/>
    </row>
    <row r="734" ht="19.5" customHeight="1">
      <c r="G734" s="51"/>
    </row>
    <row r="735" ht="19.5" customHeight="1">
      <c r="G735" s="51"/>
    </row>
    <row r="736" ht="19.5" customHeight="1">
      <c r="G736" s="51"/>
    </row>
    <row r="737" ht="19.5" customHeight="1">
      <c r="G737" s="51"/>
    </row>
    <row r="738" ht="19.5" customHeight="1">
      <c r="G738" s="51"/>
    </row>
    <row r="739" ht="19.5" customHeight="1">
      <c r="G739" s="51"/>
    </row>
    <row r="740" ht="19.5" customHeight="1">
      <c r="G740" s="51"/>
    </row>
    <row r="741" ht="19.5" customHeight="1">
      <c r="G741" s="51"/>
    </row>
    <row r="742" ht="19.5" customHeight="1">
      <c r="G742" s="51"/>
    </row>
    <row r="743" ht="19.5" customHeight="1">
      <c r="G743" s="51"/>
    </row>
    <row r="744" ht="19.5" customHeight="1">
      <c r="G744" s="51"/>
    </row>
    <row r="745" ht="19.5" customHeight="1">
      <c r="G745" s="51"/>
    </row>
    <row r="746" ht="19.5" customHeight="1">
      <c r="G746" s="51"/>
    </row>
    <row r="747" ht="19.5" customHeight="1">
      <c r="G747" s="51"/>
    </row>
    <row r="748" ht="19.5" customHeight="1">
      <c r="G748" s="51"/>
    </row>
    <row r="749" ht="19.5" customHeight="1">
      <c r="G749" s="51"/>
    </row>
    <row r="750" ht="19.5" customHeight="1">
      <c r="G750" s="51"/>
    </row>
    <row r="751" ht="19.5" customHeight="1">
      <c r="G751" s="51"/>
    </row>
    <row r="752" ht="19.5" customHeight="1">
      <c r="G752" s="51"/>
    </row>
    <row r="753" ht="19.5" customHeight="1">
      <c r="G753" s="51"/>
    </row>
    <row r="754" ht="19.5" customHeight="1">
      <c r="G754" s="51"/>
    </row>
    <row r="755" ht="19.5" customHeight="1">
      <c r="G755" s="51"/>
    </row>
    <row r="756" ht="19.5" customHeight="1">
      <c r="G756" s="51"/>
    </row>
    <row r="757" ht="19.5" customHeight="1">
      <c r="G757" s="51"/>
    </row>
    <row r="758" ht="19.5" customHeight="1">
      <c r="G758" s="51"/>
    </row>
    <row r="759" ht="19.5" customHeight="1">
      <c r="G759" s="51"/>
    </row>
    <row r="760" ht="19.5" customHeight="1">
      <c r="G760" s="51"/>
    </row>
    <row r="761" ht="19.5" customHeight="1">
      <c r="G761" s="51"/>
    </row>
    <row r="762" ht="19.5" customHeight="1">
      <c r="G762" s="51"/>
    </row>
    <row r="763" ht="19.5" customHeight="1">
      <c r="G763" s="51"/>
    </row>
    <row r="764" ht="19.5" customHeight="1">
      <c r="G764" s="51"/>
    </row>
    <row r="765" ht="19.5" customHeight="1">
      <c r="G765" s="51"/>
    </row>
    <row r="766" ht="19.5" customHeight="1">
      <c r="G766" s="51"/>
    </row>
    <row r="767" ht="19.5" customHeight="1">
      <c r="G767" s="51"/>
    </row>
    <row r="768" ht="19.5" customHeight="1">
      <c r="G768" s="51"/>
    </row>
    <row r="769" ht="19.5" customHeight="1">
      <c r="G769" s="51"/>
    </row>
    <row r="770" ht="19.5" customHeight="1">
      <c r="G770" s="51"/>
    </row>
    <row r="771" ht="19.5" customHeight="1">
      <c r="G771" s="51"/>
    </row>
    <row r="772" ht="19.5" customHeight="1">
      <c r="G772" s="51"/>
    </row>
    <row r="773" ht="19.5" customHeight="1">
      <c r="G773" s="51"/>
    </row>
    <row r="774" ht="19.5" customHeight="1">
      <c r="G774" s="51"/>
    </row>
    <row r="775" ht="19.5" customHeight="1">
      <c r="G775" s="51"/>
    </row>
    <row r="776" ht="19.5" customHeight="1">
      <c r="G776" s="51"/>
    </row>
    <row r="777" ht="19.5" customHeight="1">
      <c r="G777" s="51"/>
    </row>
    <row r="778" ht="19.5" customHeight="1">
      <c r="G778" s="51"/>
    </row>
    <row r="779" ht="19.5" customHeight="1">
      <c r="G779" s="51"/>
    </row>
    <row r="780" ht="19.5" customHeight="1">
      <c r="G780" s="51"/>
    </row>
    <row r="781" ht="19.5" customHeight="1">
      <c r="G781" s="51"/>
    </row>
    <row r="782" ht="19.5" customHeight="1">
      <c r="G782" s="51"/>
    </row>
    <row r="783" ht="19.5" customHeight="1">
      <c r="G783" s="51"/>
    </row>
    <row r="784" ht="19.5" customHeight="1">
      <c r="G784" s="51"/>
    </row>
    <row r="785" ht="19.5" customHeight="1">
      <c r="G785" s="51"/>
    </row>
    <row r="786" ht="19.5" customHeight="1">
      <c r="G786" s="51"/>
    </row>
    <row r="787" ht="19.5" customHeight="1">
      <c r="G787" s="51"/>
    </row>
    <row r="788" ht="19.5" customHeight="1">
      <c r="G788" s="51"/>
    </row>
    <row r="789" ht="19.5" customHeight="1">
      <c r="G789" s="51"/>
    </row>
    <row r="790" ht="19.5" customHeight="1">
      <c r="G790" s="51"/>
    </row>
    <row r="791" ht="19.5" customHeight="1">
      <c r="G791" s="51"/>
    </row>
    <row r="792" ht="19.5" customHeight="1">
      <c r="G792" s="51"/>
    </row>
    <row r="793" ht="19.5" customHeight="1">
      <c r="G793" s="51"/>
    </row>
    <row r="794" ht="19.5" customHeight="1">
      <c r="G794" s="51"/>
    </row>
    <row r="795" ht="19.5" customHeight="1">
      <c r="G795" s="51"/>
    </row>
    <row r="796" ht="19.5" customHeight="1">
      <c r="G796" s="51"/>
    </row>
    <row r="797" ht="19.5" customHeight="1">
      <c r="G797" s="51"/>
    </row>
    <row r="798" ht="19.5" customHeight="1">
      <c r="G798" s="51"/>
    </row>
    <row r="799" ht="19.5" customHeight="1">
      <c r="G799" s="51"/>
    </row>
    <row r="800" ht="19.5" customHeight="1">
      <c r="G800" s="51"/>
    </row>
    <row r="801" ht="19.5" customHeight="1">
      <c r="G801" s="51"/>
    </row>
    <row r="802" ht="19.5" customHeight="1">
      <c r="G802" s="51"/>
    </row>
    <row r="803" ht="19.5" customHeight="1">
      <c r="G803" s="51"/>
    </row>
    <row r="804" ht="19.5" customHeight="1">
      <c r="G804" s="51"/>
    </row>
    <row r="805" ht="19.5" customHeight="1">
      <c r="G805" s="51"/>
    </row>
    <row r="806" ht="19.5" customHeight="1">
      <c r="G806" s="51"/>
    </row>
    <row r="807" ht="19.5" customHeight="1">
      <c r="G807" s="51"/>
    </row>
    <row r="808" ht="19.5" customHeight="1">
      <c r="G808" s="51"/>
    </row>
    <row r="809" ht="19.5" customHeight="1">
      <c r="G809" s="51"/>
    </row>
    <row r="810" ht="19.5" customHeight="1">
      <c r="G810" s="51"/>
    </row>
    <row r="811" ht="19.5" customHeight="1">
      <c r="G811" s="51"/>
    </row>
    <row r="812" ht="19.5" customHeight="1">
      <c r="G812" s="51"/>
    </row>
    <row r="813" ht="19.5" customHeight="1">
      <c r="G813" s="51"/>
    </row>
    <row r="814" ht="19.5" customHeight="1">
      <c r="G814" s="51"/>
    </row>
    <row r="815" ht="19.5" customHeight="1">
      <c r="G815" s="51"/>
    </row>
    <row r="816" ht="19.5" customHeight="1">
      <c r="G816" s="51"/>
    </row>
    <row r="817" ht="19.5" customHeight="1">
      <c r="G817" s="51"/>
    </row>
    <row r="818" ht="19.5" customHeight="1">
      <c r="G818" s="51"/>
    </row>
    <row r="819" ht="19.5" customHeight="1">
      <c r="G819" s="51"/>
    </row>
    <row r="820" ht="19.5" customHeight="1">
      <c r="G820" s="51"/>
    </row>
    <row r="821" ht="19.5" customHeight="1">
      <c r="G821" s="51"/>
    </row>
    <row r="822" ht="19.5" customHeight="1">
      <c r="G822" s="51"/>
    </row>
    <row r="823" ht="19.5" customHeight="1">
      <c r="G823" s="51"/>
    </row>
    <row r="824" ht="19.5" customHeight="1">
      <c r="G824" s="51"/>
    </row>
    <row r="825" ht="19.5" customHeight="1">
      <c r="G825" s="51"/>
    </row>
    <row r="826" ht="19.5" customHeight="1">
      <c r="G826" s="51"/>
    </row>
    <row r="827" ht="19.5" customHeight="1">
      <c r="G827" s="51"/>
    </row>
    <row r="828" ht="19.5" customHeight="1">
      <c r="G828" s="51"/>
    </row>
    <row r="829" ht="19.5" customHeight="1">
      <c r="G829" s="51"/>
    </row>
    <row r="830" ht="19.5" customHeight="1">
      <c r="G830" s="51"/>
    </row>
    <row r="831" ht="19.5" customHeight="1">
      <c r="G831" s="51"/>
    </row>
    <row r="832" ht="19.5" customHeight="1">
      <c r="G832" s="51"/>
    </row>
    <row r="833" ht="19.5" customHeight="1">
      <c r="G833" s="51"/>
    </row>
    <row r="834" ht="19.5" customHeight="1">
      <c r="G834" s="51"/>
    </row>
    <row r="835" ht="19.5" customHeight="1">
      <c r="G835" s="51"/>
    </row>
    <row r="836" ht="19.5" customHeight="1">
      <c r="G836" s="51"/>
    </row>
    <row r="837" ht="19.5" customHeight="1">
      <c r="G837" s="51"/>
    </row>
    <row r="838" ht="19.5" customHeight="1">
      <c r="G838" s="51"/>
    </row>
    <row r="839" ht="19.5" customHeight="1">
      <c r="G839" s="51"/>
    </row>
    <row r="840" ht="19.5" customHeight="1">
      <c r="G840" s="51"/>
    </row>
    <row r="841" ht="19.5" customHeight="1">
      <c r="G841" s="51"/>
    </row>
    <row r="842" ht="19.5" customHeight="1">
      <c r="G842" s="51"/>
    </row>
    <row r="843" ht="19.5" customHeight="1">
      <c r="G843" s="51"/>
    </row>
    <row r="844" ht="19.5" customHeight="1">
      <c r="G844" s="51"/>
    </row>
    <row r="845" ht="19.5" customHeight="1">
      <c r="G845" s="51"/>
    </row>
    <row r="846" ht="19.5" customHeight="1">
      <c r="G846" s="51"/>
    </row>
    <row r="847" ht="19.5" customHeight="1">
      <c r="G847" s="51"/>
    </row>
    <row r="848" ht="19.5" customHeight="1">
      <c r="G848" s="51"/>
    </row>
    <row r="849" ht="19.5" customHeight="1">
      <c r="G849" s="51"/>
    </row>
    <row r="850" ht="19.5" customHeight="1">
      <c r="G850" s="51"/>
    </row>
    <row r="851" ht="19.5" customHeight="1">
      <c r="G851" s="51"/>
    </row>
    <row r="852" ht="19.5" customHeight="1">
      <c r="G852" s="51"/>
    </row>
    <row r="853" ht="19.5" customHeight="1">
      <c r="G853" s="51"/>
    </row>
    <row r="854" ht="19.5" customHeight="1">
      <c r="G854" s="51"/>
    </row>
    <row r="855" ht="19.5" customHeight="1">
      <c r="G855" s="51"/>
    </row>
    <row r="856" ht="19.5" customHeight="1">
      <c r="G856" s="51"/>
    </row>
    <row r="857" ht="19.5" customHeight="1">
      <c r="G857" s="51"/>
    </row>
    <row r="858" ht="19.5" customHeight="1">
      <c r="G858" s="51"/>
    </row>
    <row r="859" ht="19.5" customHeight="1">
      <c r="G859" s="51"/>
    </row>
    <row r="860" ht="19.5" customHeight="1">
      <c r="G860" s="51"/>
    </row>
    <row r="861" ht="19.5" customHeight="1">
      <c r="G861" s="51"/>
    </row>
    <row r="862" ht="19.5" customHeight="1">
      <c r="G862" s="51"/>
    </row>
    <row r="863" ht="19.5" customHeight="1">
      <c r="G863" s="51"/>
    </row>
    <row r="864" ht="19.5" customHeight="1">
      <c r="G864" s="51"/>
    </row>
    <row r="865" ht="19.5" customHeight="1">
      <c r="G865" s="51"/>
    </row>
    <row r="866" ht="19.5" customHeight="1">
      <c r="G866" s="51"/>
    </row>
    <row r="867" ht="19.5" customHeight="1">
      <c r="G867" s="51"/>
    </row>
    <row r="868" ht="19.5" customHeight="1">
      <c r="G868" s="51"/>
    </row>
    <row r="869" ht="19.5" customHeight="1">
      <c r="G869" s="51"/>
    </row>
  </sheetData>
  <sheetProtection/>
  <mergeCells count="2">
    <mergeCell ref="A2:I2"/>
    <mergeCell ref="A1:I1"/>
  </mergeCells>
  <printOptions/>
  <pageMargins left="0.41" right="0.17" top="1" bottom="1" header="0.5" footer="0.5"/>
  <pageSetup horizontalDpi="300" verticalDpi="300" orientation="portrait" paperSize="9" r:id="rId1"/>
  <headerFooter alignWithMargins="0">
    <oddHeader>&amp;R6.sz.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76"/>
  <sheetViews>
    <sheetView view="pageLayout" workbookViewId="0" topLeftCell="A1">
      <selection activeCell="G18" sqref="G18"/>
    </sheetView>
  </sheetViews>
  <sheetFormatPr defaultColWidth="9.00390625" defaultRowHeight="19.5" customHeight="1"/>
  <cols>
    <col min="1" max="1" width="44.75390625" style="10" customWidth="1"/>
    <col min="2" max="2" width="13.125" style="10" customWidth="1"/>
    <col min="3" max="3" width="10.75390625" style="10" customWidth="1"/>
    <col min="4" max="4" width="15.00390625" style="10" customWidth="1"/>
    <col min="5" max="5" width="14.00390625" style="10" customWidth="1"/>
    <col min="6" max="7" width="10.75390625" style="10" customWidth="1"/>
    <col min="8" max="8" width="10.25390625" style="10" customWidth="1"/>
    <col min="9" max="16384" width="9.125" style="10" customWidth="1"/>
  </cols>
  <sheetData>
    <row r="1" spans="1:10" s="163" customFormat="1" ht="19.5" customHeight="1">
      <c r="A1" s="250" t="s">
        <v>226</v>
      </c>
      <c r="B1" s="250"/>
      <c r="C1" s="250"/>
      <c r="D1" s="250"/>
      <c r="E1" s="250"/>
      <c r="F1" s="250"/>
      <c r="G1" s="250"/>
      <c r="H1" s="250"/>
      <c r="I1" s="162"/>
      <c r="J1" s="162"/>
    </row>
    <row r="2" spans="1:10" s="163" customFormat="1" ht="19.5" customHeight="1">
      <c r="A2" s="251" t="s">
        <v>214</v>
      </c>
      <c r="B2" s="251"/>
      <c r="C2" s="251"/>
      <c r="D2" s="251"/>
      <c r="E2" s="251"/>
      <c r="F2" s="251"/>
      <c r="G2" s="251"/>
      <c r="H2" s="251"/>
      <c r="I2" s="162"/>
      <c r="J2" s="162"/>
    </row>
    <row r="3" s="163" customFormat="1" ht="19.5" customHeight="1"/>
    <row r="4" spans="1:8" s="163" customFormat="1" ht="19.5" customHeight="1">
      <c r="A4" s="204" t="s">
        <v>216</v>
      </c>
      <c r="C4" s="229" t="s">
        <v>215</v>
      </c>
      <c r="D4" s="229" t="s">
        <v>258</v>
      </c>
      <c r="E4" s="229" t="s">
        <v>259</v>
      </c>
      <c r="F4" s="204"/>
      <c r="H4" s="166"/>
    </row>
    <row r="5" spans="3:8" s="163" customFormat="1" ht="19.5" customHeight="1">
      <c r="C5" s="205"/>
      <c r="D5" s="204"/>
      <c r="E5" s="204"/>
      <c r="F5" s="204"/>
      <c r="H5" s="166"/>
    </row>
    <row r="6" spans="1:8" s="163" customFormat="1" ht="19.5" customHeight="1">
      <c r="A6" s="206" t="s">
        <v>217</v>
      </c>
      <c r="B6" s="204"/>
      <c r="C6" s="207">
        <v>924</v>
      </c>
      <c r="D6" s="207">
        <v>924</v>
      </c>
      <c r="E6" s="207">
        <v>924</v>
      </c>
      <c r="F6" s="204"/>
      <c r="G6" s="204"/>
      <c r="H6" s="204"/>
    </row>
    <row r="7" spans="1:8" s="163" customFormat="1" ht="18.75" customHeight="1">
      <c r="A7" s="203" t="s">
        <v>218</v>
      </c>
      <c r="C7" s="207">
        <v>12312</v>
      </c>
      <c r="D7" s="207">
        <v>12312</v>
      </c>
      <c r="E7" s="207">
        <v>12312</v>
      </c>
      <c r="F7" s="208"/>
      <c r="G7" s="208"/>
      <c r="H7" s="209"/>
    </row>
    <row r="8" spans="1:5" s="163" customFormat="1" ht="19.5" customHeight="1">
      <c r="A8" s="203" t="s">
        <v>219</v>
      </c>
      <c r="C8" s="207">
        <v>3816</v>
      </c>
      <c r="D8" s="207">
        <v>3816</v>
      </c>
      <c r="E8" s="207">
        <v>3816</v>
      </c>
    </row>
    <row r="9" spans="1:5" s="163" customFormat="1" ht="19.5" customHeight="1">
      <c r="A9" s="203" t="s">
        <v>220</v>
      </c>
      <c r="B9" s="203"/>
      <c r="C9" s="207">
        <v>1067</v>
      </c>
      <c r="D9" s="207">
        <v>1067</v>
      </c>
      <c r="E9" s="207">
        <v>1067</v>
      </c>
    </row>
    <row r="10" spans="1:5" s="163" customFormat="1" ht="19.5" customHeight="1">
      <c r="A10" s="203" t="s">
        <v>221</v>
      </c>
      <c r="B10" s="203"/>
      <c r="C10" s="207">
        <v>40</v>
      </c>
      <c r="D10" s="207">
        <v>40</v>
      </c>
      <c r="E10" s="207">
        <v>40</v>
      </c>
    </row>
    <row r="11" spans="1:5" s="163" customFormat="1" ht="19.5" customHeight="1">
      <c r="A11" s="203" t="s">
        <v>222</v>
      </c>
      <c r="B11" s="203"/>
      <c r="C11" s="207">
        <v>250</v>
      </c>
      <c r="D11" s="207">
        <v>250</v>
      </c>
      <c r="E11" s="207">
        <v>250</v>
      </c>
    </row>
    <row r="12" spans="1:5" s="163" customFormat="1" ht="19.5" customHeight="1">
      <c r="A12" s="203" t="s">
        <v>223</v>
      </c>
      <c r="B12" s="203"/>
      <c r="C12" s="207">
        <v>150</v>
      </c>
      <c r="D12" s="207">
        <v>150</v>
      </c>
      <c r="E12" s="207">
        <v>150</v>
      </c>
    </row>
    <row r="13" spans="1:5" s="163" customFormat="1" ht="19.5" customHeight="1">
      <c r="A13" s="203" t="s">
        <v>227</v>
      </c>
      <c r="B13" s="203"/>
      <c r="C13" s="207">
        <v>274</v>
      </c>
      <c r="D13" s="207">
        <v>274</v>
      </c>
      <c r="E13" s="207">
        <v>274</v>
      </c>
    </row>
    <row r="14" spans="1:5" s="163" customFormat="1" ht="19.5" customHeight="1">
      <c r="A14" s="203" t="s">
        <v>248</v>
      </c>
      <c r="B14" s="203"/>
      <c r="C14" s="207">
        <v>0</v>
      </c>
      <c r="D14" s="207">
        <v>0</v>
      </c>
      <c r="E14" s="207">
        <v>0</v>
      </c>
    </row>
    <row r="15" spans="1:5" s="163" customFormat="1" ht="19.5" customHeight="1">
      <c r="A15" s="203" t="s">
        <v>257</v>
      </c>
      <c r="B15" s="203"/>
      <c r="C15" s="207"/>
      <c r="D15" s="207"/>
      <c r="E15" s="207">
        <v>1391</v>
      </c>
    </row>
    <row r="16" spans="1:5" s="163" customFormat="1" ht="19.5" customHeight="1">
      <c r="A16" s="203" t="s">
        <v>224</v>
      </c>
      <c r="B16" s="203"/>
      <c r="C16" s="210">
        <v>80</v>
      </c>
      <c r="D16" s="210">
        <v>80</v>
      </c>
      <c r="E16" s="210">
        <v>80</v>
      </c>
    </row>
    <row r="17" spans="1:5" s="163" customFormat="1" ht="19.5" customHeight="1">
      <c r="A17" s="203" t="s">
        <v>225</v>
      </c>
      <c r="B17" s="203"/>
      <c r="C17" s="210">
        <v>1200</v>
      </c>
      <c r="D17" s="210">
        <v>1200</v>
      </c>
      <c r="E17" s="210">
        <v>1200</v>
      </c>
    </row>
    <row r="18" spans="1:5" ht="42.75" customHeight="1">
      <c r="A18" s="114" t="s">
        <v>133</v>
      </c>
      <c r="C18" s="211">
        <f>SUM(C6:C17)</f>
        <v>20113</v>
      </c>
      <c r="D18" s="211">
        <f>SUM(D6:D17)</f>
        <v>20113</v>
      </c>
      <c r="E18" s="230">
        <f>SUM(E6:E17)</f>
        <v>21504</v>
      </c>
    </row>
    <row r="19" ht="19.5" customHeight="1">
      <c r="C19" s="77"/>
    </row>
    <row r="20" ht="19.5" customHeight="1">
      <c r="C20" s="77"/>
    </row>
    <row r="21" ht="19.5" customHeight="1">
      <c r="C21" s="77"/>
    </row>
    <row r="22" ht="19.5" customHeight="1">
      <c r="C22" s="77"/>
    </row>
    <row r="23" ht="19.5" customHeight="1">
      <c r="C23" s="77"/>
    </row>
    <row r="24" ht="19.5" customHeight="1">
      <c r="C24" s="77"/>
    </row>
    <row r="25" ht="19.5" customHeight="1">
      <c r="C25" s="77"/>
    </row>
    <row r="26" ht="19.5" customHeight="1">
      <c r="C26" s="77"/>
    </row>
    <row r="27" ht="19.5" customHeight="1">
      <c r="C27" s="77"/>
    </row>
    <row r="28" ht="19.5" customHeight="1">
      <c r="C28" s="77"/>
    </row>
    <row r="29" ht="19.5" customHeight="1">
      <c r="C29" s="77"/>
    </row>
    <row r="30" ht="19.5" customHeight="1">
      <c r="C30" s="77"/>
    </row>
    <row r="31" ht="19.5" customHeight="1">
      <c r="C31" s="77"/>
    </row>
    <row r="32" ht="19.5" customHeight="1">
      <c r="C32" s="77"/>
    </row>
    <row r="33" ht="19.5" customHeight="1">
      <c r="C33" s="77"/>
    </row>
    <row r="34" ht="19.5" customHeight="1">
      <c r="C34" s="77"/>
    </row>
    <row r="35" ht="19.5" customHeight="1">
      <c r="C35" s="77"/>
    </row>
    <row r="36" ht="19.5" customHeight="1">
      <c r="C36" s="77"/>
    </row>
    <row r="37" ht="19.5" customHeight="1">
      <c r="C37" s="77"/>
    </row>
    <row r="38" ht="19.5" customHeight="1">
      <c r="C38" s="77"/>
    </row>
    <row r="39" ht="19.5" customHeight="1">
      <c r="C39" s="77"/>
    </row>
    <row r="40" ht="19.5" customHeight="1">
      <c r="C40" s="77"/>
    </row>
    <row r="41" ht="19.5" customHeight="1">
      <c r="C41" s="77"/>
    </row>
    <row r="42" ht="19.5" customHeight="1">
      <c r="C42" s="77"/>
    </row>
    <row r="43" ht="19.5" customHeight="1">
      <c r="C43" s="77"/>
    </row>
    <row r="44" ht="19.5" customHeight="1">
      <c r="C44" s="77"/>
    </row>
    <row r="45" ht="19.5" customHeight="1">
      <c r="C45" s="77"/>
    </row>
    <row r="46" ht="19.5" customHeight="1">
      <c r="C46" s="77"/>
    </row>
    <row r="47" ht="19.5" customHeight="1">
      <c r="C47" s="77"/>
    </row>
    <row r="48" ht="19.5" customHeight="1">
      <c r="C48" s="77"/>
    </row>
    <row r="49" ht="19.5" customHeight="1">
      <c r="C49" s="77"/>
    </row>
    <row r="50" ht="19.5" customHeight="1">
      <c r="C50" s="77"/>
    </row>
    <row r="51" ht="19.5" customHeight="1">
      <c r="C51" s="77"/>
    </row>
    <row r="52" ht="19.5" customHeight="1">
      <c r="C52" s="77"/>
    </row>
    <row r="53" ht="19.5" customHeight="1">
      <c r="C53" s="77"/>
    </row>
    <row r="54" ht="19.5" customHeight="1">
      <c r="C54" s="77"/>
    </row>
    <row r="55" ht="19.5" customHeight="1">
      <c r="C55" s="77"/>
    </row>
    <row r="56" ht="19.5" customHeight="1">
      <c r="C56" s="77"/>
    </row>
    <row r="57" ht="19.5" customHeight="1">
      <c r="C57" s="77"/>
    </row>
    <row r="58" ht="19.5" customHeight="1">
      <c r="C58" s="77"/>
    </row>
    <row r="59" ht="19.5" customHeight="1">
      <c r="C59" s="77"/>
    </row>
    <row r="60" ht="19.5" customHeight="1">
      <c r="C60" s="77"/>
    </row>
    <row r="61" ht="19.5" customHeight="1">
      <c r="C61" s="77"/>
    </row>
    <row r="62" ht="19.5" customHeight="1">
      <c r="C62" s="77"/>
    </row>
    <row r="63" ht="19.5" customHeight="1">
      <c r="C63" s="77"/>
    </row>
    <row r="64" ht="19.5" customHeight="1">
      <c r="C64" s="77"/>
    </row>
    <row r="65" ht="19.5" customHeight="1">
      <c r="C65" s="77"/>
    </row>
    <row r="66" ht="19.5" customHeight="1">
      <c r="C66" s="77"/>
    </row>
    <row r="67" ht="19.5" customHeight="1">
      <c r="C67" s="77"/>
    </row>
    <row r="68" ht="19.5" customHeight="1">
      <c r="C68" s="77"/>
    </row>
    <row r="69" ht="19.5" customHeight="1">
      <c r="C69" s="77"/>
    </row>
    <row r="70" ht="19.5" customHeight="1">
      <c r="C70" s="77"/>
    </row>
    <row r="71" ht="19.5" customHeight="1">
      <c r="C71" s="77"/>
    </row>
    <row r="72" ht="19.5" customHeight="1">
      <c r="C72" s="77"/>
    </row>
    <row r="73" ht="19.5" customHeight="1">
      <c r="C73" s="77"/>
    </row>
    <row r="74" ht="19.5" customHeight="1">
      <c r="C74" s="77"/>
    </row>
    <row r="75" ht="19.5" customHeight="1">
      <c r="C75" s="77"/>
    </row>
    <row r="76" ht="19.5" customHeight="1">
      <c r="C76" s="77"/>
    </row>
  </sheetData>
  <sheetProtection/>
  <mergeCells count="2">
    <mergeCell ref="A1:H1"/>
    <mergeCell ref="A2:H2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&amp;C7.sz.melléklet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0" sqref="I10"/>
    </sheetView>
  </sheetViews>
  <sheetFormatPr defaultColWidth="9.00390625" defaultRowHeight="19.5" customHeight="1"/>
  <cols>
    <col min="1" max="1" width="37.25390625" style="10" customWidth="1"/>
    <col min="2" max="2" width="13.125" style="10" customWidth="1"/>
    <col min="3" max="8" width="10.75390625" style="10" customWidth="1"/>
    <col min="9" max="9" width="16.375" style="10" customWidth="1"/>
    <col min="10" max="10" width="10.25390625" style="10" customWidth="1"/>
    <col min="11" max="16384" width="9.125" style="10" customWidth="1"/>
  </cols>
  <sheetData>
    <row r="1" spans="1:12" ht="19.5" customHeight="1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  <c r="K1" s="23"/>
      <c r="L1" s="23"/>
    </row>
    <row r="2" spans="1:12" ht="19.5" customHeight="1">
      <c r="A2" s="252" t="s">
        <v>177</v>
      </c>
      <c r="B2" s="252"/>
      <c r="C2" s="252"/>
      <c r="D2" s="252"/>
      <c r="E2" s="252"/>
      <c r="F2" s="252"/>
      <c r="G2" s="252"/>
      <c r="H2" s="252"/>
      <c r="I2" s="252"/>
      <c r="J2" s="252"/>
      <c r="K2" s="23"/>
      <c r="L2" s="23"/>
    </row>
    <row r="4" spans="4:9" ht="19.5" customHeight="1">
      <c r="D4" s="24"/>
      <c r="E4" s="24"/>
      <c r="F4" s="24"/>
      <c r="G4" s="24"/>
      <c r="H4" s="24"/>
      <c r="I4" s="9" t="s">
        <v>7</v>
      </c>
    </row>
    <row r="5" spans="1:10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9" ht="19.5" customHeight="1">
      <c r="A6" s="22" t="s">
        <v>79</v>
      </c>
      <c r="B6" s="22"/>
      <c r="C6" s="233" t="s">
        <v>80</v>
      </c>
      <c r="D6" s="233"/>
      <c r="E6" s="22"/>
      <c r="F6" s="233" t="s">
        <v>81</v>
      </c>
      <c r="G6" s="233"/>
      <c r="H6" s="22"/>
      <c r="I6" s="253" t="s">
        <v>82</v>
      </c>
    </row>
    <row r="7" spans="3:9" ht="26.25" customHeight="1">
      <c r="C7" s="25" t="s">
        <v>83</v>
      </c>
      <c r="D7" s="25" t="s">
        <v>237</v>
      </c>
      <c r="E7" s="25"/>
      <c r="F7" s="25" t="s">
        <v>83</v>
      </c>
      <c r="G7" s="25" t="s">
        <v>238</v>
      </c>
      <c r="H7" s="25"/>
      <c r="I7" s="253"/>
    </row>
    <row r="8" spans="1:10" ht="48" customHeight="1">
      <c r="A8" s="26" t="s">
        <v>190</v>
      </c>
      <c r="B8" s="26"/>
      <c r="C8" s="27">
        <v>0</v>
      </c>
      <c r="D8" s="27"/>
      <c r="E8" s="27"/>
      <c r="F8" s="27">
        <v>0</v>
      </c>
      <c r="G8" s="27"/>
      <c r="H8" s="27"/>
      <c r="I8" s="27"/>
      <c r="J8" s="28"/>
    </row>
    <row r="9" spans="3:9" ht="19.5" customHeight="1">
      <c r="C9" s="77">
        <v>5138</v>
      </c>
      <c r="D9" s="77">
        <v>5138</v>
      </c>
      <c r="E9" s="77"/>
      <c r="F9" s="77">
        <v>5138</v>
      </c>
      <c r="G9" s="77">
        <v>5138</v>
      </c>
      <c r="H9" s="77"/>
      <c r="I9" s="77" t="s">
        <v>191</v>
      </c>
    </row>
    <row r="10" spans="3:9" ht="19.5" customHeight="1">
      <c r="C10" s="77">
        <v>2500</v>
      </c>
      <c r="D10" s="77">
        <v>2500</v>
      </c>
      <c r="E10" s="77"/>
      <c r="F10" s="77">
        <v>0</v>
      </c>
      <c r="G10" s="77">
        <v>0</v>
      </c>
      <c r="H10" s="77"/>
      <c r="I10" s="77" t="s">
        <v>192</v>
      </c>
    </row>
  </sheetData>
  <sheetProtection/>
  <mergeCells count="5">
    <mergeCell ref="A1:J1"/>
    <mergeCell ref="A2:J2"/>
    <mergeCell ref="I6:I7"/>
    <mergeCell ref="F6:G6"/>
    <mergeCell ref="C6:D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&amp;C8.sz.melléklet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E18"/>
  <sheetViews>
    <sheetView view="pageLayout" workbookViewId="0" topLeftCell="A1">
      <selection activeCell="B23" sqref="B22:B23"/>
    </sheetView>
  </sheetViews>
  <sheetFormatPr defaultColWidth="9.00390625" defaultRowHeight="12.75"/>
  <cols>
    <col min="1" max="1" width="49.875" style="178" customWidth="1"/>
    <col min="2" max="16384" width="9.125" style="178" customWidth="1"/>
  </cols>
  <sheetData>
    <row r="3" ht="13.5" customHeight="1">
      <c r="A3" s="179" t="s">
        <v>228</v>
      </c>
    </row>
    <row r="4" ht="13.5" thickBot="1"/>
    <row r="5" spans="1:5" ht="13.5" thickBot="1">
      <c r="A5" s="212" t="s">
        <v>229</v>
      </c>
      <c r="B5" s="213" t="s">
        <v>230</v>
      </c>
      <c r="C5" s="182"/>
      <c r="D5" s="213"/>
      <c r="E5" s="214"/>
    </row>
    <row r="6" spans="1:5" ht="12.75">
      <c r="A6" s="215"/>
      <c r="B6" s="216"/>
      <c r="C6" s="216"/>
      <c r="D6" s="216"/>
      <c r="E6" s="184"/>
    </row>
    <row r="7" spans="1:5" ht="12.75">
      <c r="A7" s="217"/>
      <c r="B7" s="218"/>
      <c r="C7" s="218"/>
      <c r="D7" s="218"/>
      <c r="E7" s="185"/>
    </row>
    <row r="8" spans="1:5" ht="12.75">
      <c r="A8" s="217"/>
      <c r="B8" s="218"/>
      <c r="C8" s="218"/>
      <c r="D8" s="218"/>
      <c r="E8" s="185"/>
    </row>
    <row r="9" spans="1:5" ht="12.75">
      <c r="A9" s="217"/>
      <c r="B9" s="218"/>
      <c r="C9" s="218"/>
      <c r="D9" s="218"/>
      <c r="E9" s="185"/>
    </row>
    <row r="10" spans="1:5" ht="12.75">
      <c r="A10" s="217"/>
      <c r="B10" s="218"/>
      <c r="C10" s="218"/>
      <c r="D10" s="218"/>
      <c r="E10" s="185"/>
    </row>
    <row r="11" spans="1:5" ht="13.5" thickBot="1">
      <c r="A11" s="219"/>
      <c r="B11" s="220"/>
      <c r="C11" s="220"/>
      <c r="D11" s="220"/>
      <c r="E11" s="221"/>
    </row>
    <row r="12" spans="1:5" ht="13.5" thickBot="1">
      <c r="A12" s="183" t="s">
        <v>11</v>
      </c>
      <c r="B12" s="234">
        <v>0</v>
      </c>
      <c r="C12" s="235"/>
      <c r="D12" s="235"/>
      <c r="E12" s="236"/>
    </row>
    <row r="18" ht="12.75">
      <c r="A18" s="222"/>
    </row>
  </sheetData>
  <sheetProtection/>
  <mergeCells count="1">
    <mergeCell ref="B12:E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&amp;C10.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Hoffmanné dr. Németh Ildikó </cp:lastModifiedBy>
  <cp:lastPrinted>2013-12-10T12:06:20Z</cp:lastPrinted>
  <dcterms:created xsi:type="dcterms:W3CDTF">2004-02-09T09:29:05Z</dcterms:created>
  <dcterms:modified xsi:type="dcterms:W3CDTF">2013-12-10T12:35:48Z</dcterms:modified>
  <cp:category/>
  <cp:version/>
  <cp:contentType/>
  <cp:contentStatus/>
</cp:coreProperties>
</file>