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99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<sst xmlns="http://schemas.openxmlformats.org/spreadsheetml/2006/main" count="126" uniqueCount="126">
  <si>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előző év</t>
  </si>
  <si>
    <t>tárgyév</t>
  </si>
  <si>
    <r>
      <t xml:space="preserve">Csősz Község Önkormányzat vagyonának alakulása 2013. évben      </t>
    </r>
    <r>
      <rPr>
        <sz val="11"/>
        <color indexed="8"/>
        <rFont val="Calibri"/>
        <family val="2"/>
      </rPr>
      <t>(adatok e Ft-ban)</t>
    </r>
  </si>
  <si>
    <t>MEGNEVEZÉS</t>
  </si>
  <si>
    <t>A</t>
  </si>
  <si>
    <t>B</t>
  </si>
  <si>
    <t>C</t>
  </si>
  <si>
    <t>változás %</t>
  </si>
  <si>
    <t>1.1. Befektetett eszközök összesen</t>
  </si>
  <si>
    <t>1. Eszközök</t>
  </si>
  <si>
    <t>1.1. 1. Immateriális javak</t>
  </si>
  <si>
    <t>1.1.1.1. Alapítás-átszervezés aktivált értéke</t>
  </si>
  <si>
    <t>1.1.1.2. Kísérleti fejlesztés aktivált értéke</t>
  </si>
  <si>
    <t>1.1.1.3. Vagyoni értékű jogok</t>
  </si>
  <si>
    <t>1.1.1.4. Szellemi termékek</t>
  </si>
  <si>
    <t>1.1.1.5. Immateriális javakra adott előlegek</t>
  </si>
  <si>
    <t>1.1.1.6. Immateriális javak értékhelyesbítése</t>
  </si>
  <si>
    <t>1.1. 2. Tárgyi eszközök</t>
  </si>
  <si>
    <t xml:space="preserve">1.1.2.1. Ingatlanok és a kapcsolódó vagyoni értékű jogok </t>
  </si>
  <si>
    <t xml:space="preserve">        1.1.2.1.1. Forgalomképtelen</t>
  </si>
  <si>
    <t xml:space="preserve">        1.1.2.1.3. Forgalomképes</t>
  </si>
  <si>
    <t xml:space="preserve">        1.1.2.1.2. Korlátozottan forgalomképes</t>
  </si>
  <si>
    <t>1.1.2.2. Gépek, berendezések és felszerelések</t>
  </si>
  <si>
    <t>1.1.2.3. Járművek</t>
  </si>
  <si>
    <t>1.1.2.4. Tenyészállatok</t>
  </si>
  <si>
    <t xml:space="preserve">        1.1.2.2.1. Forgalomképtelen</t>
  </si>
  <si>
    <t xml:space="preserve">        1.1.2.2.2. Korlátozottan forgalomképes</t>
  </si>
  <si>
    <t xml:space="preserve">        1.1.2.2.3. Forgalomképes</t>
  </si>
  <si>
    <t xml:space="preserve">        1.1.2.3.1. Forgalomképtelen</t>
  </si>
  <si>
    <t xml:space="preserve">        1.1.2.3.2. Korlátozottan forgalomképes</t>
  </si>
  <si>
    <t xml:space="preserve">        1.1.2.3.3. Forgalomképes</t>
  </si>
  <si>
    <t xml:space="preserve">        1.1.2.4.1. Forgalomképtelen</t>
  </si>
  <si>
    <t xml:space="preserve">        1.1.2.4.2. Korlátozottan forgalomképes</t>
  </si>
  <si>
    <t xml:space="preserve">        1.1.2.4.3. Forgalomképes</t>
  </si>
  <si>
    <t>1.1.2.5. Beruházások, felújítások</t>
  </si>
  <si>
    <t xml:space="preserve">        1.1.2.5.1. Forgalomképtelen</t>
  </si>
  <si>
    <t xml:space="preserve">        1.1.2.5.2. Korlátozottan forgalomképes</t>
  </si>
  <si>
    <t xml:space="preserve">        1.1.2.5.3. Forgalomképes</t>
  </si>
  <si>
    <t>1.1.2.6. Beruházásra adott előlegek</t>
  </si>
  <si>
    <t>1.1.2.7. Állami készletek, tartalékok</t>
  </si>
  <si>
    <t>1.1.2.8. Tárgyi eszközök értékhelyesbítése</t>
  </si>
  <si>
    <t xml:space="preserve"> 1.1. 3. Befektetett pénzügyi eszközök</t>
  </si>
  <si>
    <t>1.1.3.1. Egyéb tartós részesedés</t>
  </si>
  <si>
    <t>1.1.3.2. Tartós hitelviszonyt megtestesítő értékpapír</t>
  </si>
  <si>
    <t>1.1.3.3. Tartósan adott kölcsön</t>
  </si>
  <si>
    <t>1.1.3.4. Hosszú lejáratú bankbetét</t>
  </si>
  <si>
    <t>1.1.3.5. Egyéb hosszú lejáratú követelések</t>
  </si>
  <si>
    <t>1.1.3.6. Befektetett pénzügyi eszközök értékhelyesbítése</t>
  </si>
  <si>
    <t>1.1. 4. Üzemeltetésre, kezelésre átadott eszközök</t>
  </si>
  <si>
    <t>1.1.4.1. Üzemeltetésre, kezelésre átadott eszközök</t>
  </si>
  <si>
    <t xml:space="preserve">        1.1.4.1.1. Forgalomképtelen</t>
  </si>
  <si>
    <t xml:space="preserve">        1.1.4.1.2. Korlátozottan forgalomképes</t>
  </si>
  <si>
    <t xml:space="preserve">        1.1.4.1.3. Forgalomképes</t>
  </si>
  <si>
    <t>1.1.4.2. Koncesszióba adott eszközök</t>
  </si>
  <si>
    <t>1.1.4.3. Vagyonkezelésbe adott eszközök</t>
  </si>
  <si>
    <t xml:space="preserve">        1.1.4.3.1. Forgalomképtelen</t>
  </si>
  <si>
    <t xml:space="preserve">        1.1.4.3.2. Korlátozottan forgalomképes</t>
  </si>
  <si>
    <t xml:space="preserve">        1.1.4.3.3. Forgalomképes</t>
  </si>
  <si>
    <t>1.1.4.4. Vagyonkezelésbe vett eszközök</t>
  </si>
  <si>
    <t>1.1.4.5. Üzemeltetésre, kezelésre átadott, koncesszióba</t>
  </si>
  <si>
    <t>1.2.  Forgóeszközök</t>
  </si>
  <si>
    <t>1.2.1. Készletek</t>
  </si>
  <si>
    <t>1.2.1.1. Anyagok</t>
  </si>
  <si>
    <t>1.2.1.2. Befejezetlen termelés és félkész termék</t>
  </si>
  <si>
    <t>1.2.1.3. Növendék-,hízó és egyéb állatok</t>
  </si>
  <si>
    <t>1.2.1.4. Késztermékek</t>
  </si>
  <si>
    <t>1.2.1.5. Áruk,betétdíjas göngyölegek,közvetített szolg.</t>
  </si>
  <si>
    <t>1.2.2. Követelések</t>
  </si>
  <si>
    <t>1.2.2.1. Követelések áruszállításból, szolgáltatásból (vevők)</t>
  </si>
  <si>
    <t>1.2.2.2. Adósok</t>
  </si>
  <si>
    <t>1.2.2.3. Rövid lejáratú kölcsönök</t>
  </si>
  <si>
    <t>1.2.2.4. Egyéb követelések</t>
  </si>
  <si>
    <t>1.2.3.  Értékpapírok</t>
  </si>
  <si>
    <t>1.2.3.1. Egyéb részesedés</t>
  </si>
  <si>
    <t xml:space="preserve">1.2.3.2. Forgatási célú hitelviszonyt megtestesítő értékpapírok </t>
  </si>
  <si>
    <t>1.2.4.  Pénzeszközök</t>
  </si>
  <si>
    <t>1.2.4.1. Pénztárak, csekkek, betétkönyvek</t>
  </si>
  <si>
    <t>1.2.4.2. Költségvetési bankszámlák</t>
  </si>
  <si>
    <t>1.2.4.3. Elszámolási számlák</t>
  </si>
  <si>
    <t>1.2.4.4. Idegen pénzeszközök számlái</t>
  </si>
  <si>
    <t>1.2 5. Egyéb aktív pénzügyi elszámolások</t>
  </si>
  <si>
    <t>1.2.5.1. Költségvetési aktív függő elszámolások</t>
  </si>
  <si>
    <t>1.2.5.2. Költségvetési aktív átfutó elszámolások</t>
  </si>
  <si>
    <t>1.2.5.3. Költségvetési aktív kiegyenlítő elszámolások</t>
  </si>
  <si>
    <t>1.2.5.4. Költségvetésen kívüli aktív pénzügyio elszámolások</t>
  </si>
  <si>
    <t>1.3. ESZKÖZÖK ÖSSZESEN:</t>
  </si>
  <si>
    <t>2. Források</t>
  </si>
  <si>
    <t>2.1. Saját tőke</t>
  </si>
  <si>
    <t>2.1.1. Tartós tőke</t>
  </si>
  <si>
    <t>2.1.2. Tőkeváltozások</t>
  </si>
  <si>
    <t>2.1.3. Értékesítési tartalék</t>
  </si>
  <si>
    <t>2.2. Tartalékok</t>
  </si>
  <si>
    <t>2.2.1. Költségvetési tartalékok</t>
  </si>
  <si>
    <t>2.2.1.1. Költségvetési tartalék elszámolása</t>
  </si>
  <si>
    <t>2.2.1.2. Költségvetési pénzmaradvány</t>
  </si>
  <si>
    <t>2.2.1.3. Kiadási megtakarítás</t>
  </si>
  <si>
    <t>2.2.1.4. Bevételi lemaradás</t>
  </si>
  <si>
    <t>2.2.1.5. Előirányzat maradvány</t>
  </si>
  <si>
    <t>2.2.2.  Vállalkozási tartalékok</t>
  </si>
  <si>
    <t>2.2.2.1. Vállalkozási tartalék elszámolása</t>
  </si>
  <si>
    <t>2.2.2.2. Vállakozási tevékenység eredménye</t>
  </si>
  <si>
    <t>2.2.2.3. Vállakozási tevékenység kiadási megtakarítás</t>
  </si>
  <si>
    <t>2.2.2.4. Vállalkozási tevékenység bevételi lemaradása</t>
  </si>
  <si>
    <t xml:space="preserve">2.3. Kötelezettségek </t>
  </si>
  <si>
    <t>2.3.1. Hosszúlejáratú kötelezettségek</t>
  </si>
  <si>
    <t>2.3.1.1. Hosszú lejáratra kapott kölcsönök</t>
  </si>
  <si>
    <t>2.3.1.2. Tartozások fejlesztési célú kötvénykibocsátásból</t>
  </si>
  <si>
    <t>2.3.1.3. Tartozások működési célú kötvénykibocsátásból</t>
  </si>
  <si>
    <t>2.3.1.4. Beruházási és fejlesztési hitelek</t>
  </si>
  <si>
    <t>2.3.1.5. Működési célú hosszú lejáratú hitelek</t>
  </si>
  <si>
    <t>2.3.1.6. Egyéb hosszú lejáratú kötelezettségek</t>
  </si>
  <si>
    <t>2.3. 2. Rövidlejáratú kötelezettségek</t>
  </si>
  <si>
    <t>2.3.2.1. Rövid lejáratú kölcsönök</t>
  </si>
  <si>
    <t>2.3.2.2. Rövid lejáratú hitelek</t>
  </si>
  <si>
    <t>2.3.2.3. Kötelezettségek áruszállításból és szolg-ból (szállítók)</t>
  </si>
  <si>
    <t>2.3.2.4. Egyéb rövid lejáratú kötelezettségek</t>
  </si>
  <si>
    <t>2.3.3. Egyéb passzív pénzügyi elszámolások</t>
  </si>
  <si>
    <t>2.3.3.1. Költségvetési paszív függő elszámolások</t>
  </si>
  <si>
    <t>2.3.3.2. Költségvetési passzív átfutó elszámolások</t>
  </si>
  <si>
    <t>2.3.3.3. Költségvetési passzív kiegyenlítő elszámolások</t>
  </si>
  <si>
    <t>2.3.3.4. Költségvetésen kívüli passzív pénzügyi elszámolások</t>
  </si>
  <si>
    <t>2.4. FORRÁSOK ÖSSZESEN:</t>
  </si>
  <si>
    <t>1.oldal</t>
  </si>
  <si>
    <t>2. oldal</t>
  </si>
  <si>
    <t>3. oldal</t>
  </si>
  <si>
    <t>8.melléklet a 7/2014.(V.05.) önk.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</si>
</sst>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7" fillId="0" borderId="15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3" fontId="13" fillId="0" borderId="18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17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22" xfId="0" applyFont="1" applyBorder="1" applyAlignment="1">
      <alignment/>
    </xf>
    <xf numFmtId="3" fontId="1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13" fillId="0" borderId="28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3" fontId="13" fillId="0" borderId="22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0.28125" style="0" customWidth="1"/>
    <col min="2" max="3" width="12.7109375" style="0" customWidth="1"/>
    <col min="4" max="4" width="10.28125" style="0" customWidth="1"/>
  </cols>
  <sheetData>
    <row r="1" spans="1:9" ht="15">
      <c r="A1" s="44" t="s">
        <v>125</v>
      </c>
      <c r="B1" s="44"/>
      <c r="C1" s="44"/>
      <c r="H1" s="1"/>
      <c r="I1" s="1"/>
    </row>
    <row r="3" spans="1:9" ht="15">
      <c r="A3" s="43" t="s">
        <v>2</v>
      </c>
      <c r="B3" s="43"/>
      <c r="C3" s="43"/>
      <c r="D3" s="1"/>
      <c r="E3" s="1"/>
      <c r="F3" s="1"/>
      <c r="G3" s="1"/>
      <c r="H3" s="1"/>
      <c r="I3" s="1"/>
    </row>
    <row r="4" ht="15.75" thickBot="1"/>
    <row r="5" spans="1:4" ht="15">
      <c r="A5" s="5" t="s">
        <v>3</v>
      </c>
      <c r="B5" s="6" t="s">
        <v>4</v>
      </c>
      <c r="C5" s="6" t="s">
        <v>5</v>
      </c>
      <c r="D5" s="7" t="s">
        <v>6</v>
      </c>
    </row>
    <row r="6" spans="1:4" ht="15.75" thickBot="1">
      <c r="A6" s="14" t="s">
        <v>9</v>
      </c>
      <c r="B6" s="17" t="s">
        <v>0</v>
      </c>
      <c r="C6" s="17" t="s">
        <v>1</v>
      </c>
      <c r="D6" s="18" t="s">
        <v>7</v>
      </c>
    </row>
    <row r="7" spans="1:4" ht="15">
      <c r="A7" s="15" t="s">
        <v>8</v>
      </c>
      <c r="B7" s="16">
        <f>SUM(B15,B39,B52,B8)</f>
        <v>293670</v>
      </c>
      <c r="C7" s="16">
        <f>SUM(C15,C39,C52,C8)</f>
        <v>297745</v>
      </c>
      <c r="D7" s="35">
        <f>C7/B7*100</f>
        <v>101.38761194538087</v>
      </c>
    </row>
    <row r="8" spans="1:4" ht="15">
      <c r="A8" s="9" t="s">
        <v>10</v>
      </c>
      <c r="B8" s="3">
        <f>SUM(B9:B14)</f>
        <v>0</v>
      </c>
      <c r="C8" s="3">
        <f>SUM(C9:C14)</f>
        <v>0</v>
      </c>
      <c r="D8" s="35"/>
    </row>
    <row r="9" spans="1:4" ht="15">
      <c r="A9" s="9" t="s">
        <v>11</v>
      </c>
      <c r="B9" s="3">
        <v>0</v>
      </c>
      <c r="C9" s="3">
        <v>0</v>
      </c>
      <c r="D9" s="35"/>
    </row>
    <row r="10" spans="1:4" ht="15">
      <c r="A10" s="9" t="s">
        <v>12</v>
      </c>
      <c r="B10" s="3">
        <v>0</v>
      </c>
      <c r="C10" s="3">
        <v>0</v>
      </c>
      <c r="D10" s="35"/>
    </row>
    <row r="11" spans="1:4" ht="15">
      <c r="A11" s="9" t="s">
        <v>13</v>
      </c>
      <c r="B11" s="3">
        <v>0</v>
      </c>
      <c r="C11" s="3">
        <v>0</v>
      </c>
      <c r="D11" s="35"/>
    </row>
    <row r="12" spans="1:4" ht="15">
      <c r="A12" s="9" t="s">
        <v>14</v>
      </c>
      <c r="B12" s="3">
        <v>0</v>
      </c>
      <c r="C12" s="3">
        <v>0</v>
      </c>
      <c r="D12" s="35"/>
    </row>
    <row r="13" spans="1:4" ht="15">
      <c r="A13" s="9" t="s">
        <v>15</v>
      </c>
      <c r="B13" s="3">
        <v>0</v>
      </c>
      <c r="C13" s="3">
        <v>0</v>
      </c>
      <c r="D13" s="35"/>
    </row>
    <row r="14" spans="1:4" ht="15">
      <c r="A14" s="9" t="s">
        <v>16</v>
      </c>
      <c r="B14" s="3">
        <v>0</v>
      </c>
      <c r="C14" s="3">
        <v>0</v>
      </c>
      <c r="D14" s="35"/>
    </row>
    <row r="15" spans="1:4" ht="15">
      <c r="A15" s="8" t="s">
        <v>17</v>
      </c>
      <c r="B15" s="2">
        <f>SUM(B16,B20,B24,B28,B32,B36,B37,B38)</f>
        <v>237515</v>
      </c>
      <c r="C15" s="2">
        <f>SUM(C16,C20,C24,C28,C32,C36,C37,C38)</f>
        <v>244112</v>
      </c>
      <c r="D15" s="35">
        <f aca="true" t="shared" si="0" ref="D15:D20">C15/B15*100</f>
        <v>102.77750878891861</v>
      </c>
    </row>
    <row r="16" spans="1:4" ht="15">
      <c r="A16" s="9" t="s">
        <v>18</v>
      </c>
      <c r="B16" s="3">
        <f>SUM(B17:B19)</f>
        <v>236383</v>
      </c>
      <c r="C16" s="3">
        <f>SUM(C17:C19)</f>
        <v>237015</v>
      </c>
      <c r="D16" s="35">
        <f t="shared" si="0"/>
        <v>100.26736271220858</v>
      </c>
    </row>
    <row r="17" spans="1:4" ht="15">
      <c r="A17" s="9" t="s">
        <v>19</v>
      </c>
      <c r="B17" s="3">
        <v>178074</v>
      </c>
      <c r="C17" s="3">
        <v>172529</v>
      </c>
      <c r="D17" s="35">
        <f t="shared" si="0"/>
        <v>96.88612599256489</v>
      </c>
    </row>
    <row r="18" spans="1:4" ht="15">
      <c r="A18" s="9" t="s">
        <v>21</v>
      </c>
      <c r="B18" s="3">
        <v>51765</v>
      </c>
      <c r="C18" s="3">
        <v>57445</v>
      </c>
      <c r="D18" s="35">
        <f t="shared" si="0"/>
        <v>110.97266492804019</v>
      </c>
    </row>
    <row r="19" spans="1:4" ht="15">
      <c r="A19" s="9" t="s">
        <v>20</v>
      </c>
      <c r="B19" s="3">
        <v>6544</v>
      </c>
      <c r="C19" s="3">
        <v>7041</v>
      </c>
      <c r="D19" s="35">
        <f t="shared" si="0"/>
        <v>107.59474327628362</v>
      </c>
    </row>
    <row r="20" spans="1:4" ht="15">
      <c r="A20" s="9" t="s">
        <v>22</v>
      </c>
      <c r="B20" s="3">
        <f>SUM(B21:B23)</f>
        <v>347</v>
      </c>
      <c r="C20" s="3">
        <f>SUM(C21:C23)</f>
        <v>4346</v>
      </c>
      <c r="D20" s="35">
        <f t="shared" si="0"/>
        <v>1252.449567723343</v>
      </c>
    </row>
    <row r="21" spans="1:4" ht="15">
      <c r="A21" s="9" t="s">
        <v>25</v>
      </c>
      <c r="B21" s="3">
        <v>0</v>
      </c>
      <c r="C21" s="3">
        <v>0</v>
      </c>
      <c r="D21" s="35"/>
    </row>
    <row r="22" spans="1:4" ht="15">
      <c r="A22" s="9" t="s">
        <v>26</v>
      </c>
      <c r="B22" s="3">
        <v>0</v>
      </c>
      <c r="C22" s="3">
        <v>0</v>
      </c>
      <c r="D22" s="35"/>
    </row>
    <row r="23" spans="1:4" ht="15">
      <c r="A23" s="9" t="s">
        <v>27</v>
      </c>
      <c r="B23" s="3">
        <v>347</v>
      </c>
      <c r="C23" s="3">
        <v>4346</v>
      </c>
      <c r="D23" s="35">
        <f>C23/B23*100</f>
        <v>1252.449567723343</v>
      </c>
    </row>
    <row r="24" spans="1:4" ht="15">
      <c r="A24" s="9" t="s">
        <v>23</v>
      </c>
      <c r="B24" s="3">
        <f>SUM(B25:B27)</f>
        <v>0</v>
      </c>
      <c r="C24" s="3">
        <f>SUM(C25:C27)</f>
        <v>2751</v>
      </c>
      <c r="D24" s="35"/>
    </row>
    <row r="25" spans="1:4" ht="15">
      <c r="A25" s="9" t="s">
        <v>28</v>
      </c>
      <c r="B25" s="3">
        <v>0</v>
      </c>
      <c r="C25" s="3">
        <v>0</v>
      </c>
      <c r="D25" s="35"/>
    </row>
    <row r="26" spans="1:4" ht="15">
      <c r="A26" s="9" t="s">
        <v>29</v>
      </c>
      <c r="B26" s="3">
        <v>0</v>
      </c>
      <c r="C26" s="3">
        <v>0</v>
      </c>
      <c r="D26" s="35"/>
    </row>
    <row r="27" spans="1:4" ht="15">
      <c r="A27" s="9" t="s">
        <v>30</v>
      </c>
      <c r="B27" s="3">
        <v>0</v>
      </c>
      <c r="C27" s="3">
        <v>2751</v>
      </c>
      <c r="D27" s="35"/>
    </row>
    <row r="28" spans="1:4" ht="15">
      <c r="A28" s="9" t="s">
        <v>24</v>
      </c>
      <c r="B28" s="3">
        <f>SUM(B29:B31)</f>
        <v>0</v>
      </c>
      <c r="C28" s="3">
        <f>SUM(C29:C31)</f>
        <v>0</v>
      </c>
      <c r="D28" s="35"/>
    </row>
    <row r="29" spans="1:4" ht="15">
      <c r="A29" s="9" t="s">
        <v>31</v>
      </c>
      <c r="B29" s="3">
        <v>0</v>
      </c>
      <c r="C29" s="3">
        <v>0</v>
      </c>
      <c r="D29" s="35"/>
    </row>
    <row r="30" spans="1:4" ht="15">
      <c r="A30" s="9" t="s">
        <v>32</v>
      </c>
      <c r="B30" s="3">
        <v>0</v>
      </c>
      <c r="C30" s="3">
        <v>0</v>
      </c>
      <c r="D30" s="35"/>
    </row>
    <row r="31" spans="1:4" ht="15">
      <c r="A31" s="9" t="s">
        <v>33</v>
      </c>
      <c r="B31" s="3">
        <v>0</v>
      </c>
      <c r="C31" s="3">
        <v>0</v>
      </c>
      <c r="D31" s="35"/>
    </row>
    <row r="32" spans="1:4" ht="15">
      <c r="A32" s="9" t="s">
        <v>34</v>
      </c>
      <c r="B32" s="3">
        <f>SUM(B33:B35)</f>
        <v>785</v>
      </c>
      <c r="C32" s="3">
        <f>SUM(C33:C35)</f>
        <v>0</v>
      </c>
      <c r="D32" s="35">
        <f>C32/B32*100</f>
        <v>0</v>
      </c>
    </row>
    <row r="33" spans="1:4" ht="15">
      <c r="A33" s="9" t="s">
        <v>35</v>
      </c>
      <c r="B33" s="3">
        <v>0</v>
      </c>
      <c r="C33" s="3">
        <v>0</v>
      </c>
      <c r="D33" s="35"/>
    </row>
    <row r="34" spans="1:4" ht="15">
      <c r="A34" s="9" t="s">
        <v>36</v>
      </c>
      <c r="B34" s="3">
        <v>0</v>
      </c>
      <c r="C34" s="3">
        <v>0</v>
      </c>
      <c r="D34" s="35"/>
    </row>
    <row r="35" spans="1:4" ht="15">
      <c r="A35" s="9" t="s">
        <v>37</v>
      </c>
      <c r="B35" s="3">
        <v>785</v>
      </c>
      <c r="C35" s="3">
        <v>0</v>
      </c>
      <c r="D35" s="35">
        <f>C35/B35*100</f>
        <v>0</v>
      </c>
    </row>
    <row r="36" spans="1:4" ht="15">
      <c r="A36" s="9" t="s">
        <v>38</v>
      </c>
      <c r="B36" s="3">
        <v>0</v>
      </c>
      <c r="C36" s="3">
        <v>0</v>
      </c>
      <c r="D36" s="35"/>
    </row>
    <row r="37" spans="1:4" ht="15">
      <c r="A37" s="9" t="s">
        <v>39</v>
      </c>
      <c r="B37" s="3">
        <v>0</v>
      </c>
      <c r="C37" s="3">
        <v>0</v>
      </c>
      <c r="D37" s="35"/>
    </row>
    <row r="38" spans="1:4" ht="15">
      <c r="A38" s="9" t="s">
        <v>40</v>
      </c>
      <c r="B38" s="3">
        <v>0</v>
      </c>
      <c r="C38" s="3">
        <v>0</v>
      </c>
      <c r="D38" s="35"/>
    </row>
    <row r="39" spans="1:4" ht="15">
      <c r="A39" s="8" t="s">
        <v>41</v>
      </c>
      <c r="B39" s="3">
        <f>SUM(B40:B45)</f>
        <v>146</v>
      </c>
      <c r="C39" s="3">
        <f>SUM(C40:C45)</f>
        <v>146</v>
      </c>
      <c r="D39" s="35">
        <f>C39/B39*100</f>
        <v>100</v>
      </c>
    </row>
    <row r="40" spans="1:4" ht="15">
      <c r="A40" s="10" t="s">
        <v>42</v>
      </c>
      <c r="B40" s="3">
        <v>146</v>
      </c>
      <c r="C40" s="3">
        <v>146</v>
      </c>
      <c r="D40" s="35">
        <f>C40/B40*100</f>
        <v>100</v>
      </c>
    </row>
    <row r="41" spans="1:4" ht="15">
      <c r="A41" s="10" t="s">
        <v>43</v>
      </c>
      <c r="B41" s="3">
        <v>0</v>
      </c>
      <c r="C41" s="3">
        <v>0</v>
      </c>
      <c r="D41" s="35"/>
    </row>
    <row r="42" spans="1:4" ht="15">
      <c r="A42" s="10" t="s">
        <v>44</v>
      </c>
      <c r="B42" s="3">
        <v>0</v>
      </c>
      <c r="C42" s="3">
        <v>0</v>
      </c>
      <c r="D42" s="35"/>
    </row>
    <row r="43" spans="1:4" ht="15">
      <c r="A43" s="10" t="s">
        <v>45</v>
      </c>
      <c r="B43" s="3">
        <v>0</v>
      </c>
      <c r="C43" s="3">
        <v>0</v>
      </c>
      <c r="D43" s="35"/>
    </row>
    <row r="44" spans="1:4" ht="15">
      <c r="A44" s="9" t="s">
        <v>46</v>
      </c>
      <c r="B44" s="3">
        <v>0</v>
      </c>
      <c r="C44" s="3">
        <v>0</v>
      </c>
      <c r="D44" s="35"/>
    </row>
    <row r="45" spans="1:4" ht="15">
      <c r="A45" s="29" t="s">
        <v>47</v>
      </c>
      <c r="B45" s="3">
        <v>0</v>
      </c>
      <c r="C45" s="3">
        <v>0</v>
      </c>
      <c r="D45" s="35"/>
    </row>
    <row r="46" spans="1:4" ht="15">
      <c r="A46" s="28"/>
      <c r="B46" s="25"/>
      <c r="C46" s="25"/>
      <c r="D46" s="24"/>
    </row>
    <row r="47" spans="1:4" ht="15">
      <c r="A47" s="28"/>
      <c r="B47" s="25"/>
      <c r="C47" s="25"/>
      <c r="D47" s="24"/>
    </row>
    <row r="48" spans="1:4" ht="15">
      <c r="A48" s="28"/>
      <c r="B48" s="25"/>
      <c r="C48" s="25"/>
      <c r="D48" s="24"/>
    </row>
    <row r="49" spans="1:4" ht="15">
      <c r="A49" s="28"/>
      <c r="B49" s="25"/>
      <c r="C49" s="25"/>
      <c r="D49" s="24"/>
    </row>
    <row r="50" spans="1:4" ht="15">
      <c r="A50" s="45" t="s">
        <v>122</v>
      </c>
      <c r="B50" s="45"/>
      <c r="C50" s="45"/>
      <c r="D50" s="45"/>
    </row>
    <row r="51" spans="1:4" ht="15">
      <c r="A51" s="34"/>
      <c r="B51" s="34"/>
      <c r="C51" s="34"/>
      <c r="D51" s="34"/>
    </row>
    <row r="52" spans="1:4" ht="15">
      <c r="A52" s="30" t="s">
        <v>48</v>
      </c>
      <c r="B52" s="3">
        <f>SUM(B53,B57,B58,B62,B63)</f>
        <v>56009</v>
      </c>
      <c r="C52" s="3">
        <f>SUM(C53,C57,C58,C62,C63)</f>
        <v>53487</v>
      </c>
      <c r="D52" s="36">
        <f>C52/B52*100</f>
        <v>95.49715224338946</v>
      </c>
    </row>
    <row r="53" spans="1:4" ht="15">
      <c r="A53" s="9" t="s">
        <v>49</v>
      </c>
      <c r="B53" s="3">
        <f>SUM(B54:B56)</f>
        <v>56009</v>
      </c>
      <c r="C53" s="3">
        <f>SUM(C54:C56)</f>
        <v>53487</v>
      </c>
      <c r="D53" s="36">
        <f>C53/B53*100</f>
        <v>95.49715224338946</v>
      </c>
    </row>
    <row r="54" spans="1:4" ht="15">
      <c r="A54" s="9" t="s">
        <v>50</v>
      </c>
      <c r="B54" s="3">
        <v>0</v>
      </c>
      <c r="C54" s="3">
        <v>0</v>
      </c>
      <c r="D54" s="36"/>
    </row>
    <row r="55" spans="1:4" ht="15">
      <c r="A55" s="9" t="s">
        <v>51</v>
      </c>
      <c r="B55" s="3">
        <v>56009</v>
      </c>
      <c r="C55" s="3">
        <v>53487</v>
      </c>
      <c r="D55" s="36">
        <f>C55/B55*100</f>
        <v>95.49715224338946</v>
      </c>
    </row>
    <row r="56" spans="1:4" ht="15">
      <c r="A56" s="9" t="s">
        <v>52</v>
      </c>
      <c r="B56" s="3">
        <v>0</v>
      </c>
      <c r="C56" s="3">
        <v>0</v>
      </c>
      <c r="D56" s="36"/>
    </row>
    <row r="57" spans="1:4" ht="15">
      <c r="A57" s="9" t="s">
        <v>53</v>
      </c>
      <c r="B57" s="3">
        <v>0</v>
      </c>
      <c r="C57" s="3">
        <v>0</v>
      </c>
      <c r="D57" s="36"/>
    </row>
    <row r="58" spans="1:4" ht="15">
      <c r="A58" s="9" t="s">
        <v>54</v>
      </c>
      <c r="B58" s="3">
        <f>SUM(B59:B61)</f>
        <v>0</v>
      </c>
      <c r="C58" s="3">
        <f>SUM(C59:C61)</f>
        <v>0</v>
      </c>
      <c r="D58" s="36"/>
    </row>
    <row r="59" spans="1:4" ht="15">
      <c r="A59" s="9" t="s">
        <v>55</v>
      </c>
      <c r="B59" s="3">
        <v>0</v>
      </c>
      <c r="C59" s="3">
        <v>0</v>
      </c>
      <c r="D59" s="36"/>
    </row>
    <row r="60" spans="1:4" ht="15">
      <c r="A60" s="9" t="s">
        <v>56</v>
      </c>
      <c r="B60" s="3">
        <v>0</v>
      </c>
      <c r="C60" s="3">
        <v>0</v>
      </c>
      <c r="D60" s="36"/>
    </row>
    <row r="61" spans="1:4" ht="15">
      <c r="A61" s="9" t="s">
        <v>57</v>
      </c>
      <c r="B61" s="3">
        <v>0</v>
      </c>
      <c r="C61" s="3">
        <v>0</v>
      </c>
      <c r="D61" s="36"/>
    </row>
    <row r="62" spans="1:4" ht="15">
      <c r="A62" s="12" t="s">
        <v>58</v>
      </c>
      <c r="B62" s="3">
        <v>0</v>
      </c>
      <c r="C62" s="3">
        <v>0</v>
      </c>
      <c r="D62" s="36"/>
    </row>
    <row r="63" spans="1:4" ht="15.75" thickBot="1">
      <c r="A63" s="13" t="s">
        <v>59</v>
      </c>
      <c r="B63" s="4">
        <v>0</v>
      </c>
      <c r="C63" s="4">
        <v>0</v>
      </c>
      <c r="D63" s="42"/>
    </row>
    <row r="64" spans="1:4" ht="15">
      <c r="A64" s="8" t="s">
        <v>60</v>
      </c>
      <c r="B64" s="2">
        <f>SUM(B65,B71,B76,B79,B84)</f>
        <v>30387</v>
      </c>
      <c r="C64" s="16">
        <f>SUM(C65,C71,C76,C79,C84)</f>
        <v>27096</v>
      </c>
      <c r="D64" s="41">
        <f>C64/B64*100</f>
        <v>89.16971073156283</v>
      </c>
    </row>
    <row r="65" spans="1:4" ht="15">
      <c r="A65" s="8" t="s">
        <v>61</v>
      </c>
      <c r="B65" s="3">
        <f>SUM(B66:B70)</f>
        <v>0</v>
      </c>
      <c r="C65" s="3">
        <f>SUM(C66:C70)</f>
        <v>0</v>
      </c>
      <c r="D65" s="36"/>
    </row>
    <row r="66" spans="1:4" ht="15">
      <c r="A66" s="9" t="s">
        <v>62</v>
      </c>
      <c r="B66" s="3">
        <v>0</v>
      </c>
      <c r="C66" s="3">
        <v>0</v>
      </c>
      <c r="D66" s="36"/>
    </row>
    <row r="67" spans="1:4" ht="15">
      <c r="A67" s="9" t="s">
        <v>63</v>
      </c>
      <c r="B67" s="3">
        <v>0</v>
      </c>
      <c r="C67" s="3">
        <v>0</v>
      </c>
      <c r="D67" s="36"/>
    </row>
    <row r="68" spans="1:4" ht="15">
      <c r="A68" s="9" t="s">
        <v>64</v>
      </c>
      <c r="B68" s="3">
        <v>0</v>
      </c>
      <c r="C68" s="3">
        <v>0</v>
      </c>
      <c r="D68" s="36"/>
    </row>
    <row r="69" spans="1:4" ht="15">
      <c r="A69" s="9" t="s">
        <v>65</v>
      </c>
      <c r="B69" s="3">
        <v>0</v>
      </c>
      <c r="C69" s="3">
        <v>0</v>
      </c>
      <c r="D69" s="36"/>
    </row>
    <row r="70" spans="1:4" ht="15">
      <c r="A70" s="9" t="s">
        <v>66</v>
      </c>
      <c r="B70" s="3">
        <v>0</v>
      </c>
      <c r="C70" s="3">
        <v>0</v>
      </c>
      <c r="D70" s="36"/>
    </row>
    <row r="71" spans="1:4" ht="15">
      <c r="A71" s="8" t="s">
        <v>67</v>
      </c>
      <c r="B71" s="2">
        <f>SUM(B72:B75)</f>
        <v>8137</v>
      </c>
      <c r="C71" s="2">
        <f>SUM(C72:C75)</f>
        <v>7065</v>
      </c>
      <c r="D71" s="36">
        <f>C71/B71*100</f>
        <v>86.8256114046946</v>
      </c>
    </row>
    <row r="72" spans="1:4" ht="15">
      <c r="A72" s="11" t="s">
        <v>68</v>
      </c>
      <c r="B72" s="3">
        <v>0</v>
      </c>
      <c r="C72" s="3">
        <v>0</v>
      </c>
      <c r="D72" s="36"/>
    </row>
    <row r="73" spans="1:4" ht="15">
      <c r="A73" s="9" t="s">
        <v>69</v>
      </c>
      <c r="B73" s="3">
        <v>8137</v>
      </c>
      <c r="C73" s="3">
        <v>7065</v>
      </c>
      <c r="D73" s="36">
        <f>C73/B73*100</f>
        <v>86.8256114046946</v>
      </c>
    </row>
    <row r="74" spans="1:4" ht="15">
      <c r="A74" s="9" t="s">
        <v>70</v>
      </c>
      <c r="B74" s="3">
        <v>0</v>
      </c>
      <c r="C74" s="3">
        <v>0</v>
      </c>
      <c r="D74" s="36"/>
    </row>
    <row r="75" spans="1:4" ht="15">
      <c r="A75" s="9" t="s">
        <v>71</v>
      </c>
      <c r="B75" s="3">
        <v>0</v>
      </c>
      <c r="C75" s="3">
        <v>0</v>
      </c>
      <c r="D75" s="36"/>
    </row>
    <row r="76" spans="1:4" ht="15">
      <c r="A76" s="8" t="s">
        <v>72</v>
      </c>
      <c r="B76" s="3">
        <f>SUM(B77:B78)</f>
        <v>0</v>
      </c>
      <c r="C76" s="3">
        <f>SUM(C77:C78)</f>
        <v>0</v>
      </c>
      <c r="D76" s="36"/>
    </row>
    <row r="77" spans="1:4" ht="15">
      <c r="A77" s="9" t="s">
        <v>73</v>
      </c>
      <c r="B77" s="3">
        <v>0</v>
      </c>
      <c r="C77" s="3">
        <v>0</v>
      </c>
      <c r="D77" s="36"/>
    </row>
    <row r="78" spans="1:4" ht="15">
      <c r="A78" s="11" t="s">
        <v>74</v>
      </c>
      <c r="B78" s="3">
        <v>0</v>
      </c>
      <c r="C78" s="3">
        <v>0</v>
      </c>
      <c r="D78" s="36"/>
    </row>
    <row r="79" spans="1:4" ht="15">
      <c r="A79" s="8" t="s">
        <v>75</v>
      </c>
      <c r="B79" s="2">
        <f>SUM(B80:B83)</f>
        <v>21009</v>
      </c>
      <c r="C79" s="2">
        <f>SUM(C80:C83)</f>
        <v>19773</v>
      </c>
      <c r="D79" s="36">
        <f>C79/B79*100</f>
        <v>94.11680708267886</v>
      </c>
    </row>
    <row r="80" spans="1:4" ht="15">
      <c r="A80" s="9" t="s">
        <v>76</v>
      </c>
      <c r="B80" s="3">
        <v>247</v>
      </c>
      <c r="C80" s="3">
        <v>193</v>
      </c>
      <c r="D80" s="36">
        <f>C80/B80*100</f>
        <v>78.13765182186235</v>
      </c>
    </row>
    <row r="81" spans="1:4" ht="15">
      <c r="A81" s="9" t="s">
        <v>77</v>
      </c>
      <c r="B81" s="3">
        <v>20730</v>
      </c>
      <c r="C81" s="3">
        <v>19132</v>
      </c>
      <c r="D81" s="36">
        <f>C81/B81*100</f>
        <v>92.2913651712494</v>
      </c>
    </row>
    <row r="82" spans="1:4" ht="15">
      <c r="A82" s="9" t="s">
        <v>78</v>
      </c>
      <c r="B82" s="3">
        <v>0</v>
      </c>
      <c r="C82" s="3">
        <v>0</v>
      </c>
      <c r="D82" s="36"/>
    </row>
    <row r="83" spans="1:4" ht="15">
      <c r="A83" s="9" t="s">
        <v>79</v>
      </c>
      <c r="B83" s="3">
        <v>32</v>
      </c>
      <c r="C83" s="3">
        <v>448</v>
      </c>
      <c r="D83" s="36">
        <f>C83/B83*100</f>
        <v>1400</v>
      </c>
    </row>
    <row r="84" spans="1:4" ht="15">
      <c r="A84" s="8" t="s">
        <v>80</v>
      </c>
      <c r="B84" s="2">
        <f>SUM(B85:B88)</f>
        <v>1241</v>
      </c>
      <c r="C84" s="2">
        <f>SUM(C85:C88)</f>
        <v>258</v>
      </c>
      <c r="D84" s="36">
        <f>C84/B84*100</f>
        <v>20.789685737308623</v>
      </c>
    </row>
    <row r="85" spans="1:4" ht="15">
      <c r="A85" s="9" t="s">
        <v>81</v>
      </c>
      <c r="B85" s="3">
        <v>179</v>
      </c>
      <c r="C85" s="3">
        <v>47</v>
      </c>
      <c r="D85" s="36">
        <f>C85/B85*100</f>
        <v>26.256983240223462</v>
      </c>
    </row>
    <row r="86" spans="1:4" ht="15">
      <c r="A86" s="9" t="s">
        <v>82</v>
      </c>
      <c r="B86" s="3">
        <v>1062</v>
      </c>
      <c r="C86" s="3">
        <v>211</v>
      </c>
      <c r="D86" s="36">
        <f>C86/B86*100</f>
        <v>19.868173258003765</v>
      </c>
    </row>
    <row r="87" spans="1:4" ht="15">
      <c r="A87" s="9" t="s">
        <v>83</v>
      </c>
      <c r="B87" s="3">
        <v>0</v>
      </c>
      <c r="C87" s="3">
        <v>0</v>
      </c>
      <c r="D87" s="36"/>
    </row>
    <row r="88" spans="1:4" ht="15.75" thickBot="1">
      <c r="A88" s="19" t="s">
        <v>84</v>
      </c>
      <c r="B88" s="20">
        <v>0</v>
      </c>
      <c r="C88" s="20">
        <v>0</v>
      </c>
      <c r="D88" s="38"/>
    </row>
    <row r="89" spans="1:4" ht="15.75" thickBot="1">
      <c r="A89" s="21" t="s">
        <v>85</v>
      </c>
      <c r="B89" s="37">
        <f>SUM(B7,B64)</f>
        <v>324057</v>
      </c>
      <c r="C89" s="39">
        <f>SUM(C7,C64)</f>
        <v>324841</v>
      </c>
      <c r="D89" s="40">
        <f>C89/B89*100</f>
        <v>100.24193274639954</v>
      </c>
    </row>
    <row r="90" spans="1:4" ht="15">
      <c r="A90" s="31"/>
      <c r="B90" s="32"/>
      <c r="C90" s="32"/>
      <c r="D90" s="24"/>
    </row>
    <row r="91" spans="1:4" ht="15">
      <c r="A91" s="31"/>
      <c r="B91" s="32"/>
      <c r="C91" s="32"/>
      <c r="D91" s="24"/>
    </row>
    <row r="92" spans="1:4" ht="15">
      <c r="A92" s="31"/>
      <c r="B92" s="32"/>
      <c r="C92" s="32"/>
      <c r="D92" s="24"/>
    </row>
    <row r="93" spans="1:4" ht="15">
      <c r="A93" s="31"/>
      <c r="B93" s="32"/>
      <c r="C93" s="32"/>
      <c r="D93" s="24"/>
    </row>
    <row r="94" spans="1:4" ht="15">
      <c r="A94" s="31"/>
      <c r="B94" s="32"/>
      <c r="C94" s="32"/>
      <c r="D94" s="24"/>
    </row>
    <row r="95" spans="1:4" ht="15">
      <c r="A95" s="31"/>
      <c r="B95" s="32"/>
      <c r="C95" s="32"/>
      <c r="D95" s="24"/>
    </row>
    <row r="96" spans="1:4" ht="15">
      <c r="A96" s="31"/>
      <c r="B96" s="32"/>
      <c r="C96" s="32"/>
      <c r="D96" s="24"/>
    </row>
    <row r="97" spans="1:4" ht="15">
      <c r="A97" s="31"/>
      <c r="B97" s="32"/>
      <c r="C97" s="32"/>
      <c r="D97" s="24"/>
    </row>
    <row r="98" spans="1:4" ht="15">
      <c r="A98" s="31"/>
      <c r="B98" s="32"/>
      <c r="C98" s="32"/>
      <c r="D98" s="24"/>
    </row>
    <row r="99" spans="1:4" ht="15">
      <c r="A99" s="31"/>
      <c r="B99" s="32"/>
      <c r="C99" s="32"/>
      <c r="D99" s="24"/>
    </row>
    <row r="100" spans="1:4" ht="15">
      <c r="A100" s="46" t="s">
        <v>123</v>
      </c>
      <c r="B100" s="46"/>
      <c r="C100" s="46"/>
      <c r="D100" s="46"/>
    </row>
    <row r="101" spans="1:4" ht="15.75" thickBot="1">
      <c r="A101" s="33"/>
      <c r="B101" s="33"/>
      <c r="C101" s="33"/>
      <c r="D101" s="33"/>
    </row>
    <row r="102" spans="1:4" ht="15.75" thickBot="1">
      <c r="A102" s="21" t="s">
        <v>86</v>
      </c>
      <c r="B102" s="26"/>
      <c r="C102" s="26"/>
      <c r="D102" s="23"/>
    </row>
    <row r="103" spans="1:4" ht="15">
      <c r="A103" s="15" t="s">
        <v>87</v>
      </c>
      <c r="B103" s="16">
        <f>SUM(B104:B106)</f>
        <v>297308</v>
      </c>
      <c r="C103" s="16">
        <f>SUM(C104:C106)</f>
        <v>300547</v>
      </c>
      <c r="D103" s="35">
        <f>C103/B103*100</f>
        <v>101.08944259824828</v>
      </c>
    </row>
    <row r="104" spans="1:4" ht="15">
      <c r="A104" s="9" t="s">
        <v>88</v>
      </c>
      <c r="B104" s="3">
        <v>321640</v>
      </c>
      <c r="C104" s="3">
        <v>321640</v>
      </c>
      <c r="D104" s="35">
        <f>C104/B104*100</f>
        <v>100</v>
      </c>
    </row>
    <row r="105" spans="1:4" ht="15">
      <c r="A105" s="9" t="s">
        <v>89</v>
      </c>
      <c r="B105" s="3">
        <v>-24332</v>
      </c>
      <c r="C105" s="3">
        <v>-21093</v>
      </c>
      <c r="D105" s="35">
        <f>C105/B105*100</f>
        <v>86.68831168831169</v>
      </c>
    </row>
    <row r="106" spans="1:4" ht="15">
      <c r="A106" s="9" t="s">
        <v>90</v>
      </c>
      <c r="B106" s="3">
        <v>0</v>
      </c>
      <c r="C106" s="3">
        <v>0</v>
      </c>
      <c r="D106" s="35"/>
    </row>
    <row r="107" spans="1:4" ht="15">
      <c r="A107" s="8" t="s">
        <v>91</v>
      </c>
      <c r="B107" s="2">
        <f>SUM(B108,B114)</f>
        <v>22215</v>
      </c>
      <c r="C107" s="2">
        <f>SUM(C108,C114)</f>
        <v>19580</v>
      </c>
      <c r="D107" s="35">
        <f>C107/B107*100</f>
        <v>88.13864505964439</v>
      </c>
    </row>
    <row r="108" spans="1:4" ht="15">
      <c r="A108" s="9" t="s">
        <v>92</v>
      </c>
      <c r="B108" s="3">
        <f>SUM(B109:B113)</f>
        <v>22215</v>
      </c>
      <c r="C108" s="3">
        <f>SUM(C109:C113)</f>
        <v>19580</v>
      </c>
      <c r="D108" s="35">
        <f>C108/B108*100</f>
        <v>88.13864505964439</v>
      </c>
    </row>
    <row r="109" spans="1:4" ht="15">
      <c r="A109" s="9" t="s">
        <v>93</v>
      </c>
      <c r="B109" s="3">
        <v>22215</v>
      </c>
      <c r="C109" s="3">
        <v>19580</v>
      </c>
      <c r="D109" s="35">
        <f>C109/B109*100</f>
        <v>88.13864505964439</v>
      </c>
    </row>
    <row r="110" spans="1:4" ht="15">
      <c r="A110" s="9" t="s">
        <v>94</v>
      </c>
      <c r="B110" s="3">
        <v>0</v>
      </c>
      <c r="C110" s="3">
        <v>0</v>
      </c>
      <c r="D110" s="35"/>
    </row>
    <row r="111" spans="1:4" ht="15">
      <c r="A111" s="9" t="s">
        <v>95</v>
      </c>
      <c r="B111" s="3">
        <v>0</v>
      </c>
      <c r="C111" s="3">
        <v>0</v>
      </c>
      <c r="D111" s="35"/>
    </row>
    <row r="112" spans="1:4" ht="15">
      <c r="A112" s="9" t="s">
        <v>96</v>
      </c>
      <c r="B112" s="3">
        <v>0</v>
      </c>
      <c r="C112" s="3">
        <v>0</v>
      </c>
      <c r="D112" s="35"/>
    </row>
    <row r="113" spans="1:4" ht="15">
      <c r="A113" s="9" t="s">
        <v>97</v>
      </c>
      <c r="B113" s="3">
        <v>0</v>
      </c>
      <c r="C113" s="3">
        <v>0</v>
      </c>
      <c r="D113" s="35"/>
    </row>
    <row r="114" spans="1:4" ht="15">
      <c r="A114" s="10" t="s">
        <v>98</v>
      </c>
      <c r="B114" s="27">
        <f>SUM(B115:B118)</f>
        <v>0</v>
      </c>
      <c r="C114" s="27">
        <f>SUM(C115:C118)</f>
        <v>0</v>
      </c>
      <c r="D114" s="35"/>
    </row>
    <row r="115" spans="1:4" ht="15">
      <c r="A115" s="9" t="s">
        <v>99</v>
      </c>
      <c r="B115" s="27">
        <v>0</v>
      </c>
      <c r="C115" s="27">
        <v>0</v>
      </c>
      <c r="D115" s="35"/>
    </row>
    <row r="116" spans="1:4" ht="15">
      <c r="A116" s="9" t="s">
        <v>100</v>
      </c>
      <c r="B116" s="27">
        <v>0</v>
      </c>
      <c r="C116" s="27">
        <v>0</v>
      </c>
      <c r="D116" s="35"/>
    </row>
    <row r="117" spans="1:4" ht="15">
      <c r="A117" s="9" t="s">
        <v>101</v>
      </c>
      <c r="B117" s="27">
        <v>0</v>
      </c>
      <c r="C117" s="27">
        <v>0</v>
      </c>
      <c r="D117" s="35"/>
    </row>
    <row r="118" spans="1:4" ht="15">
      <c r="A118" s="9" t="s">
        <v>102</v>
      </c>
      <c r="B118" s="3">
        <v>0</v>
      </c>
      <c r="C118" s="3">
        <v>0</v>
      </c>
      <c r="D118" s="35"/>
    </row>
    <row r="119" spans="1:4" ht="15">
      <c r="A119" s="8" t="s">
        <v>103</v>
      </c>
      <c r="B119" s="2">
        <f>SUM(B120,B127,B132)</f>
        <v>4534</v>
      </c>
      <c r="C119" s="2">
        <f>SUM(C120,C127,C132)</f>
        <v>4714</v>
      </c>
      <c r="D119" s="35">
        <f>C119/B119*100</f>
        <v>103.97000441111601</v>
      </c>
    </row>
    <row r="120" spans="1:4" ht="15">
      <c r="A120" s="9" t="s">
        <v>104</v>
      </c>
      <c r="B120" s="3">
        <f>SUM(B121:B126)</f>
        <v>0</v>
      </c>
      <c r="C120" s="3">
        <f>SUM(C121:C126)</f>
        <v>2300</v>
      </c>
      <c r="D120" s="35"/>
    </row>
    <row r="121" spans="1:4" ht="15">
      <c r="A121" s="9" t="s">
        <v>105</v>
      </c>
      <c r="B121" s="3">
        <v>0</v>
      </c>
      <c r="C121" s="3">
        <v>2300</v>
      </c>
      <c r="D121" s="35"/>
    </row>
    <row r="122" spans="1:4" ht="15">
      <c r="A122" s="9" t="s">
        <v>106</v>
      </c>
      <c r="B122" s="3">
        <v>0</v>
      </c>
      <c r="C122" s="3">
        <v>0</v>
      </c>
      <c r="D122" s="35"/>
    </row>
    <row r="123" spans="1:4" ht="15">
      <c r="A123" s="9" t="s">
        <v>107</v>
      </c>
      <c r="B123" s="3">
        <v>0</v>
      </c>
      <c r="C123" s="3">
        <v>0</v>
      </c>
      <c r="D123" s="35"/>
    </row>
    <row r="124" spans="1:4" ht="15">
      <c r="A124" s="9" t="s">
        <v>108</v>
      </c>
      <c r="B124" s="3">
        <v>0</v>
      </c>
      <c r="C124" s="3">
        <v>0</v>
      </c>
      <c r="D124" s="35"/>
    </row>
    <row r="125" spans="1:4" ht="15">
      <c r="A125" s="9" t="s">
        <v>109</v>
      </c>
      <c r="B125" s="3">
        <v>0</v>
      </c>
      <c r="C125" s="3">
        <v>0</v>
      </c>
      <c r="D125" s="35"/>
    </row>
    <row r="126" spans="1:4" ht="15">
      <c r="A126" s="9" t="s">
        <v>110</v>
      </c>
      <c r="B126" s="3">
        <v>0</v>
      </c>
      <c r="C126" s="3">
        <v>0</v>
      </c>
      <c r="D126" s="35"/>
    </row>
    <row r="127" spans="1:4" ht="15">
      <c r="A127" s="9" t="s">
        <v>111</v>
      </c>
      <c r="B127" s="3">
        <f>SUM(B128:B131)</f>
        <v>4499</v>
      </c>
      <c r="C127" s="3">
        <f>SUM(C128:C131)</f>
        <v>1963</v>
      </c>
      <c r="D127" s="35">
        <f>C127/B127*100</f>
        <v>43.63191820404534</v>
      </c>
    </row>
    <row r="128" spans="1:4" ht="15">
      <c r="A128" s="9" t="s">
        <v>112</v>
      </c>
      <c r="B128" s="3">
        <v>2000</v>
      </c>
      <c r="C128" s="3">
        <v>1150</v>
      </c>
      <c r="D128" s="35">
        <f>C128/B128*100</f>
        <v>57.49999999999999</v>
      </c>
    </row>
    <row r="129" spans="1:4" ht="15">
      <c r="A129" s="9" t="s">
        <v>113</v>
      </c>
      <c r="B129" s="3">
        <v>1200</v>
      </c>
      <c r="C129" s="3">
        <v>0</v>
      </c>
      <c r="D129" s="35">
        <f>C129/B129*100</f>
        <v>0</v>
      </c>
    </row>
    <row r="130" spans="1:4" ht="15">
      <c r="A130" s="11" t="s">
        <v>114</v>
      </c>
      <c r="B130" s="3"/>
      <c r="C130" s="3"/>
      <c r="D130" s="35"/>
    </row>
    <row r="131" spans="1:4" ht="15">
      <c r="A131" s="9" t="s">
        <v>115</v>
      </c>
      <c r="B131" s="3">
        <v>1299</v>
      </c>
      <c r="C131" s="3">
        <v>813</v>
      </c>
      <c r="D131" s="35">
        <f>C131/B131*100</f>
        <v>62.586605080831404</v>
      </c>
    </row>
    <row r="132" spans="1:4" ht="15">
      <c r="A132" s="9" t="s">
        <v>116</v>
      </c>
      <c r="B132" s="3">
        <f>SUM(B133:B136)</f>
        <v>35</v>
      </c>
      <c r="C132" s="3">
        <f>SUM(C133:C136)</f>
        <v>451</v>
      </c>
      <c r="D132" s="35">
        <f>C132/B132*100</f>
        <v>1288.5714285714287</v>
      </c>
    </row>
    <row r="133" spans="1:4" ht="15">
      <c r="A133" s="9" t="s">
        <v>117</v>
      </c>
      <c r="B133" s="3">
        <v>3</v>
      </c>
      <c r="C133" s="3">
        <v>3</v>
      </c>
      <c r="D133" s="35">
        <f>C133/B133*100</f>
        <v>100</v>
      </c>
    </row>
    <row r="134" spans="1:4" ht="15">
      <c r="A134" s="9" t="s">
        <v>118</v>
      </c>
      <c r="B134" s="3">
        <v>0</v>
      </c>
      <c r="C134" s="3">
        <v>0</v>
      </c>
      <c r="D134" s="35"/>
    </row>
    <row r="135" spans="1:4" ht="15">
      <c r="A135" s="9" t="s">
        <v>119</v>
      </c>
      <c r="B135" s="3">
        <v>0</v>
      </c>
      <c r="C135" s="3">
        <v>0</v>
      </c>
      <c r="D135" s="35"/>
    </row>
    <row r="136" spans="1:4" ht="15.75" thickBot="1">
      <c r="A136" s="19" t="s">
        <v>120</v>
      </c>
      <c r="B136" s="20">
        <v>32</v>
      </c>
      <c r="C136" s="20">
        <v>448</v>
      </c>
      <c r="D136" s="35">
        <f>C136/B136*100</f>
        <v>1400</v>
      </c>
    </row>
    <row r="137" spans="1:4" ht="15.75" thickBot="1">
      <c r="A137" s="21" t="s">
        <v>121</v>
      </c>
      <c r="B137" s="22">
        <f>SUM(B119,B107,B103)</f>
        <v>324057</v>
      </c>
      <c r="C137" s="22">
        <f>SUM(C119,C107,C103)</f>
        <v>324841</v>
      </c>
      <c r="D137" s="35">
        <f>C137/B137*100</f>
        <v>100.24193274639954</v>
      </c>
    </row>
    <row r="150" spans="1:4" ht="15">
      <c r="A150" s="47" t="s">
        <v>124</v>
      </c>
      <c r="B150" s="47"/>
      <c r="C150" s="47"/>
      <c r="D150" s="47"/>
    </row>
  </sheetData>
  <sheetProtection/>
  <mergeCells count="5">
    <mergeCell ref="A150:D150"/>
    <mergeCell ref="A3:C3"/>
    <mergeCell ref="A1:C1"/>
    <mergeCell ref="A50:D50"/>
    <mergeCell ref="A100:D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CSOSZ01</dc:creator>
  <cp:keywords/>
  <dc:description/>
  <cp:lastModifiedBy>Tác</cp:lastModifiedBy>
  <cp:lastPrinted>2014-05-15T14:48:47Z</cp:lastPrinted>
  <dcterms:created xsi:type="dcterms:W3CDTF">2010-04-06T09:07:50Z</dcterms:created>
  <dcterms:modified xsi:type="dcterms:W3CDTF">2014-06-04T13:13:26Z</dcterms:modified>
  <cp:category/>
  <cp:version/>
  <cp:contentType/>
  <cp:contentStatus/>
</cp:coreProperties>
</file>