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'Munka1'!$A$1:$N$30</definedName>
  </definedNames>
  <calcPr fullCalcOnLoad="1"/>
</workbook>
</file>

<file path=xl/sharedStrings.xml><?xml version="1.0" encoding="utf-8"?>
<sst xmlns="http://schemas.openxmlformats.org/spreadsheetml/2006/main" count="37" uniqueCount="37">
  <si>
    <t>Támogatás megnevezése</t>
  </si>
  <si>
    <t>Aktív korúak ellátása</t>
  </si>
  <si>
    <t>Normatív lakásfenntartási támogatás</t>
  </si>
  <si>
    <t>Rendszeres szociális segély</t>
  </si>
  <si>
    <t>1B</t>
  </si>
  <si>
    <t>1A</t>
  </si>
  <si>
    <t>Pénzbeli és természetbeni szociális ellátások összesen:</t>
  </si>
  <si>
    <t xml:space="preserve">Összesen </t>
  </si>
  <si>
    <t xml:space="preserve">Pénzbeli és természetbeni ellátások </t>
  </si>
  <si>
    <t>PÉNZBELI ÉS TERMÉSZETBENI ELLÁTÁSOK 2013. ÉVRE TERVEZETT FELHASZNÁLÁSA ÉS FORRÁS MEGOSZLÁSA</t>
  </si>
  <si>
    <t>Közgyógyellátás (méltányossági)</t>
  </si>
  <si>
    <t>Időskorúak járadéka</t>
  </si>
  <si>
    <t>Ápolási díj</t>
  </si>
  <si>
    <t>Foglalkoztatás-helyettesítő támogatás</t>
  </si>
  <si>
    <t>2012. december hónap után járó:</t>
  </si>
  <si>
    <t>4=3</t>
  </si>
  <si>
    <t>PÜSPÖKLADÁNY  POLGÁRMESTERI HIVATAL ÁLLAMIGAZGATÁSI FELADATAI</t>
  </si>
  <si>
    <t>Hozzájárulás pénzbeli szociális ellátásokhoz (100%)</t>
  </si>
  <si>
    <t>Hozzájárulás pénzbeli szociális ellátásokhoz (10%)</t>
  </si>
  <si>
    <t>Hozzájárulás pénzbeli szociális ellátásokhoz (20%)</t>
  </si>
  <si>
    <t>Hozzájárulás pénzbeli szociális ellátásokhoz (25%)</t>
  </si>
  <si>
    <t>Központi költségvetésből várható támogatás        Ft-ban</t>
  </si>
  <si>
    <t>Központi költségvetésből várható támogatás        eFt-ban</t>
  </si>
  <si>
    <t xml:space="preserve">A 2. melléklet  II.3.2. során szereplő kötelező pénzbeli és természetbeni ellátások </t>
  </si>
  <si>
    <t>Gyermektartásdíj megelőlegzés</t>
  </si>
  <si>
    <t>Kiegészítő gyermekvédelmi támogatás és pótléka</t>
  </si>
  <si>
    <t>Óvodáztatási támogatás</t>
  </si>
  <si>
    <t>13=5+6+7+8+9+10+11+12</t>
  </si>
  <si>
    <t>Egyes jövedelempótló támogatások kiegészítése   (75%)</t>
  </si>
  <si>
    <t>Egyes jövedelempótló támogatások kiegészítése   (80%)</t>
  </si>
  <si>
    <t>Egyes jövedelempótló támogatások kiegészítése   (90%)</t>
  </si>
  <si>
    <t>Központi költségvetésből (100%)</t>
  </si>
  <si>
    <t>2013. SZEPTEMBER 30-IG</t>
  </si>
  <si>
    <t>Otthonteremtési támogatás</t>
  </si>
  <si>
    <t>Rendszeres gyermekvédelmi kedvezményben részesülők természetbeni támogatása, Erzsébet utalvány</t>
  </si>
  <si>
    <t xml:space="preserve"> 5.C  melléklet</t>
  </si>
  <si>
    <t>a 13/2013. (IX. 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</si>
</sst>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left" vertical="center" wrapText="1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left" vertical="center" wrapText="1"/>
    </xf>
    <xf numFmtId="3" fontId="5" fillId="2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8" fillId="2" borderId="17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left" vertical="center" wrapText="1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3" fontId="3" fillId="2" borderId="19" xfId="0" applyNumberFormat="1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3" fontId="7" fillId="2" borderId="21" xfId="0" applyNumberFormat="1" applyFont="1" applyFill="1" applyBorder="1" applyAlignment="1">
      <alignment vertical="center"/>
    </xf>
    <xf numFmtId="3" fontId="5" fillId="0" borderId="22" xfId="0" applyNumberFormat="1" applyFont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19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left" vertical="center" wrapText="1"/>
    </xf>
    <xf numFmtId="3" fontId="7" fillId="2" borderId="10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 horizontal="left" vertical="center" wrapText="1"/>
    </xf>
    <xf numFmtId="3" fontId="6" fillId="0" borderId="7" xfId="0" applyNumberFormat="1" applyFont="1" applyBorder="1" applyAlignment="1">
      <alignment vertical="center" wrapText="1"/>
    </xf>
    <xf numFmtId="3" fontId="7" fillId="2" borderId="23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2" borderId="3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8" fillId="2" borderId="32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2" borderId="33" xfId="0" applyNumberFormat="1" applyFont="1" applyFill="1" applyBorder="1" applyAlignment="1">
      <alignment horizontal="left" vertical="center" wrapText="1"/>
    </xf>
    <xf numFmtId="0" fontId="10" fillId="2" borderId="34" xfId="0" applyFont="1" applyFill="1" applyBorder="1" applyAlignment="1">
      <alignment horizontal="left" vertical="center"/>
    </xf>
    <xf numFmtId="3" fontId="8" fillId="0" borderId="4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="75" zoomScaleNormal="75" zoomScaleSheetLayoutView="75" workbookViewId="0" topLeftCell="C1">
      <selection activeCell="Q8" sqref="Q8"/>
    </sheetView>
  </sheetViews>
  <sheetFormatPr defaultColWidth="9.140625" defaultRowHeight="18" customHeight="1"/>
  <cols>
    <col min="1" max="1" width="5.28125" style="8" customWidth="1"/>
    <col min="2" max="2" width="53.7109375" style="24" customWidth="1"/>
    <col min="3" max="3" width="15.28125" style="14" customWidth="1"/>
    <col min="4" max="5" width="17.7109375" style="14" customWidth="1"/>
    <col min="6" max="6" width="16.421875" style="14" customWidth="1"/>
    <col min="7" max="7" width="15.140625" style="14" customWidth="1"/>
    <col min="8" max="8" width="17.140625" style="14" customWidth="1"/>
    <col min="9" max="9" width="13.8515625" style="14" customWidth="1"/>
    <col min="10" max="10" width="16.57421875" style="14" customWidth="1"/>
    <col min="11" max="11" width="14.28125" style="14" customWidth="1"/>
    <col min="12" max="12" width="14.57421875" style="14" bestFit="1" customWidth="1"/>
    <col min="13" max="13" width="23.28125" style="14" customWidth="1"/>
    <col min="14" max="14" width="18.28125" style="14" customWidth="1"/>
    <col min="15" max="15" width="17.7109375" style="1" customWidth="1"/>
    <col min="16" max="16384" width="9.140625" style="1" customWidth="1"/>
  </cols>
  <sheetData>
    <row r="1" ht="18" customHeight="1">
      <c r="N1" s="23" t="s">
        <v>35</v>
      </c>
    </row>
    <row r="2" spans="1:14" ht="27" customHeight="1">
      <c r="A2" s="1"/>
      <c r="C2" s="1"/>
      <c r="N2" s="23" t="s">
        <v>36</v>
      </c>
    </row>
    <row r="3" spans="1:14" ht="36" customHeight="1">
      <c r="A3" s="65" t="s">
        <v>16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27" customHeight="1">
      <c r="A4" s="65" t="s">
        <v>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27" customHeight="1">
      <c r="A5" s="65" t="s">
        <v>32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27" customHeigh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ht="18" customHeight="1" thickBot="1"/>
    <row r="8" spans="1:14" s="5" customFormat="1" ht="93" customHeight="1">
      <c r="A8" s="6"/>
      <c r="B8" s="7" t="s">
        <v>0</v>
      </c>
      <c r="C8" s="2" t="s">
        <v>8</v>
      </c>
      <c r="D8" s="34" t="s">
        <v>7</v>
      </c>
      <c r="E8" s="53" t="s">
        <v>31</v>
      </c>
      <c r="F8" s="4" t="s">
        <v>30</v>
      </c>
      <c r="G8" s="3" t="s">
        <v>18</v>
      </c>
      <c r="H8" s="4" t="s">
        <v>29</v>
      </c>
      <c r="I8" s="2" t="s">
        <v>19</v>
      </c>
      <c r="J8" s="4" t="s">
        <v>28</v>
      </c>
      <c r="K8" s="2" t="s">
        <v>20</v>
      </c>
      <c r="L8" s="2" t="s">
        <v>17</v>
      </c>
      <c r="M8" s="34" t="s">
        <v>21</v>
      </c>
      <c r="N8" s="44" t="s">
        <v>22</v>
      </c>
    </row>
    <row r="9" spans="1:14" s="63" customFormat="1" ht="29.25" customHeight="1" thickBot="1">
      <c r="A9" s="55">
        <v>1</v>
      </c>
      <c r="B9" s="56">
        <v>2</v>
      </c>
      <c r="C9" s="57">
        <v>3</v>
      </c>
      <c r="D9" s="58" t="s">
        <v>15</v>
      </c>
      <c r="E9" s="59">
        <v>5</v>
      </c>
      <c r="F9" s="60">
        <v>6</v>
      </c>
      <c r="G9" s="57">
        <v>7</v>
      </c>
      <c r="H9" s="60">
        <v>8</v>
      </c>
      <c r="I9" s="57">
        <v>9</v>
      </c>
      <c r="J9" s="60">
        <v>10</v>
      </c>
      <c r="K9" s="57">
        <v>11</v>
      </c>
      <c r="L9" s="61">
        <v>12</v>
      </c>
      <c r="M9" s="35" t="s">
        <v>27</v>
      </c>
      <c r="N9" s="62">
        <v>14</v>
      </c>
    </row>
    <row r="10" spans="1:14" s="30" customFormat="1" ht="60" customHeight="1">
      <c r="A10" s="69" t="s">
        <v>23</v>
      </c>
      <c r="B10" s="70"/>
      <c r="C10" s="37"/>
      <c r="D10" s="49"/>
      <c r="E10" s="52"/>
      <c r="F10" s="31"/>
      <c r="G10" s="33"/>
      <c r="H10" s="31"/>
      <c r="I10" s="33"/>
      <c r="J10" s="31"/>
      <c r="K10" s="33"/>
      <c r="L10" s="40"/>
      <c r="M10" s="39"/>
      <c r="N10" s="38"/>
    </row>
    <row r="11" spans="1:14" ht="31.5" customHeight="1">
      <c r="A11" s="9">
        <v>1</v>
      </c>
      <c r="B11" s="41" t="s">
        <v>1</v>
      </c>
      <c r="C11" s="18"/>
      <c r="D11" s="50"/>
      <c r="E11" s="51"/>
      <c r="F11" s="16"/>
      <c r="G11" s="17"/>
      <c r="H11" s="16"/>
      <c r="I11" s="17"/>
      <c r="J11" s="16"/>
      <c r="K11" s="17"/>
      <c r="L11" s="15"/>
      <c r="M11" s="36"/>
      <c r="N11" s="43"/>
    </row>
    <row r="12" spans="1:14" ht="31.5" customHeight="1">
      <c r="A12" s="9" t="s">
        <v>5</v>
      </c>
      <c r="B12" s="47" t="s">
        <v>3</v>
      </c>
      <c r="C12" s="17">
        <v>46000000</v>
      </c>
      <c r="D12" s="36">
        <f aca="true" t="shared" si="0" ref="D12:D18">SUM(C12:C12)</f>
        <v>46000000</v>
      </c>
      <c r="E12" s="51"/>
      <c r="F12" s="16">
        <v>41400000</v>
      </c>
      <c r="G12" s="17">
        <v>4600000</v>
      </c>
      <c r="H12" s="16"/>
      <c r="I12" s="17"/>
      <c r="J12" s="16"/>
      <c r="K12" s="17"/>
      <c r="L12" s="32"/>
      <c r="M12" s="36">
        <f aca="true" t="shared" si="1" ref="M12:M18">SUM(E12,F12,G12,H12,I12,J12,K12,L12)</f>
        <v>46000000</v>
      </c>
      <c r="N12" s="43">
        <f>M12/1000</f>
        <v>46000</v>
      </c>
    </row>
    <row r="13" spans="1:14" ht="31.5" customHeight="1">
      <c r="A13" s="9" t="s">
        <v>4</v>
      </c>
      <c r="B13" s="47" t="s">
        <v>13</v>
      </c>
      <c r="C13" s="17">
        <v>260000000</v>
      </c>
      <c r="D13" s="36">
        <f t="shared" si="0"/>
        <v>260000000</v>
      </c>
      <c r="E13" s="51"/>
      <c r="F13" s="16"/>
      <c r="G13" s="17"/>
      <c r="H13" s="16">
        <v>208000000</v>
      </c>
      <c r="I13" s="17">
        <v>52000000</v>
      </c>
      <c r="J13" s="16"/>
      <c r="K13" s="17"/>
      <c r="L13" s="32"/>
      <c r="M13" s="36">
        <f t="shared" si="1"/>
        <v>260000000</v>
      </c>
      <c r="N13" s="43">
        <f aca="true" t="shared" si="2" ref="N13:N23">M13/1000</f>
        <v>260000</v>
      </c>
    </row>
    <row r="14" spans="1:14" ht="31.5" customHeight="1">
      <c r="A14" s="9">
        <v>2</v>
      </c>
      <c r="B14" s="10" t="s">
        <v>2</v>
      </c>
      <c r="C14" s="17">
        <v>88200000</v>
      </c>
      <c r="D14" s="36">
        <f t="shared" si="0"/>
        <v>88200000</v>
      </c>
      <c r="E14" s="51"/>
      <c r="F14" s="16">
        <v>79380000</v>
      </c>
      <c r="G14" s="17">
        <v>8820000</v>
      </c>
      <c r="H14" s="16"/>
      <c r="I14" s="17"/>
      <c r="J14" s="16"/>
      <c r="K14" s="17"/>
      <c r="L14" s="15"/>
      <c r="M14" s="36">
        <f t="shared" si="1"/>
        <v>88200000</v>
      </c>
      <c r="N14" s="43">
        <f t="shared" si="2"/>
        <v>88200</v>
      </c>
    </row>
    <row r="15" spans="1:14" ht="31.5" customHeight="1">
      <c r="A15" s="11">
        <v>3</v>
      </c>
      <c r="B15" s="12" t="s">
        <v>10</v>
      </c>
      <c r="C15" s="19">
        <v>5400000</v>
      </c>
      <c r="D15" s="48">
        <f t="shared" si="0"/>
        <v>5400000</v>
      </c>
      <c r="E15" s="51"/>
      <c r="F15" s="21"/>
      <c r="G15" s="19"/>
      <c r="H15" s="21"/>
      <c r="I15" s="19"/>
      <c r="J15" s="21"/>
      <c r="K15" s="19"/>
      <c r="L15" s="20">
        <v>5400000</v>
      </c>
      <c r="M15" s="36">
        <f t="shared" si="1"/>
        <v>5400000</v>
      </c>
      <c r="N15" s="43">
        <f t="shared" si="2"/>
        <v>5400</v>
      </c>
    </row>
    <row r="16" spans="1:14" ht="31.5" customHeight="1">
      <c r="A16" s="11">
        <v>4</v>
      </c>
      <c r="B16" s="12" t="s">
        <v>25</v>
      </c>
      <c r="C16" s="19">
        <v>324000</v>
      </c>
      <c r="D16" s="48">
        <f t="shared" si="0"/>
        <v>324000</v>
      </c>
      <c r="E16" s="51">
        <v>324000</v>
      </c>
      <c r="F16" s="21"/>
      <c r="G16" s="19"/>
      <c r="H16" s="21"/>
      <c r="I16" s="19"/>
      <c r="J16" s="21"/>
      <c r="K16" s="19"/>
      <c r="L16" s="20"/>
      <c r="M16" s="36">
        <f t="shared" si="1"/>
        <v>324000</v>
      </c>
      <c r="N16" s="43">
        <f t="shared" si="2"/>
        <v>324</v>
      </c>
    </row>
    <row r="17" spans="1:14" ht="31.5" customHeight="1">
      <c r="A17" s="11">
        <v>6</v>
      </c>
      <c r="B17" s="12" t="s">
        <v>26</v>
      </c>
      <c r="C17" s="19">
        <v>1090000</v>
      </c>
      <c r="D17" s="48">
        <f t="shared" si="0"/>
        <v>1090000</v>
      </c>
      <c r="E17" s="51">
        <v>1090000</v>
      </c>
      <c r="F17" s="21"/>
      <c r="G17" s="19"/>
      <c r="H17" s="21"/>
      <c r="I17" s="19"/>
      <c r="J17" s="21"/>
      <c r="K17" s="19"/>
      <c r="L17" s="20"/>
      <c r="M17" s="36">
        <f t="shared" si="1"/>
        <v>1090000</v>
      </c>
      <c r="N17" s="43">
        <f t="shared" si="2"/>
        <v>1090</v>
      </c>
    </row>
    <row r="18" spans="1:14" ht="31.5" customHeight="1">
      <c r="A18" s="11">
        <v>7</v>
      </c>
      <c r="B18" s="12" t="s">
        <v>34</v>
      </c>
      <c r="C18" s="19">
        <v>7731000</v>
      </c>
      <c r="D18" s="48">
        <f t="shared" si="0"/>
        <v>7731000</v>
      </c>
      <c r="E18" s="51">
        <v>7731000</v>
      </c>
      <c r="F18" s="21"/>
      <c r="G18" s="19"/>
      <c r="H18" s="21"/>
      <c r="I18" s="19"/>
      <c r="J18" s="21"/>
      <c r="K18" s="19"/>
      <c r="L18" s="20"/>
      <c r="M18" s="36">
        <f t="shared" si="1"/>
        <v>7731000</v>
      </c>
      <c r="N18" s="43">
        <f t="shared" si="2"/>
        <v>7731</v>
      </c>
    </row>
    <row r="19" spans="1:14" ht="31.5" customHeight="1">
      <c r="A19" s="9"/>
      <c r="B19" s="42" t="s">
        <v>14</v>
      </c>
      <c r="C19" s="19"/>
      <c r="D19" s="48"/>
      <c r="E19" s="51"/>
      <c r="F19" s="21"/>
      <c r="G19" s="19"/>
      <c r="H19" s="21"/>
      <c r="I19" s="19"/>
      <c r="J19" s="21"/>
      <c r="K19" s="19"/>
      <c r="L19" s="20"/>
      <c r="M19" s="36"/>
      <c r="N19" s="43"/>
    </row>
    <row r="20" spans="1:14" ht="31.5" customHeight="1">
      <c r="A20" s="11">
        <v>8</v>
      </c>
      <c r="B20" s="12" t="s">
        <v>11</v>
      </c>
      <c r="C20" s="19">
        <v>330000</v>
      </c>
      <c r="D20" s="48">
        <f>SUM(C20:C20)</f>
        <v>330000</v>
      </c>
      <c r="E20" s="51"/>
      <c r="F20" s="21">
        <v>297000</v>
      </c>
      <c r="G20" s="19">
        <v>33000</v>
      </c>
      <c r="H20" s="21"/>
      <c r="I20" s="19"/>
      <c r="J20" s="21"/>
      <c r="K20" s="19"/>
      <c r="L20" s="20"/>
      <c r="M20" s="36">
        <f>SUM(E20,F20,G20,H20,I20,J20,K20,L20)</f>
        <v>330000</v>
      </c>
      <c r="N20" s="43">
        <f t="shared" si="2"/>
        <v>330</v>
      </c>
    </row>
    <row r="21" spans="1:14" ht="31.5" customHeight="1">
      <c r="A21" s="11">
        <v>9</v>
      </c>
      <c r="B21" s="12" t="s">
        <v>12</v>
      </c>
      <c r="C21" s="19">
        <v>3203000</v>
      </c>
      <c r="D21" s="48">
        <f>SUM(C21:C21)</f>
        <v>3203000</v>
      </c>
      <c r="E21" s="54"/>
      <c r="F21" s="21"/>
      <c r="G21" s="19"/>
      <c r="H21" s="21"/>
      <c r="I21" s="19"/>
      <c r="J21" s="21">
        <v>2402000</v>
      </c>
      <c r="K21" s="19">
        <f>SUM(D21-J21)</f>
        <v>801000</v>
      </c>
      <c r="L21" s="20"/>
      <c r="M21" s="36">
        <f>SUM(E21,F21,G21,H21,I21,J21,K21,L21)</f>
        <v>3203000</v>
      </c>
      <c r="N21" s="43">
        <f t="shared" si="2"/>
        <v>3203</v>
      </c>
    </row>
    <row r="22" spans="1:14" ht="31.5" customHeight="1">
      <c r="A22" s="11">
        <v>10</v>
      </c>
      <c r="B22" s="12" t="s">
        <v>24</v>
      </c>
      <c r="C22" s="19">
        <v>1131000</v>
      </c>
      <c r="D22" s="48">
        <f>SUM(C22:C22)</f>
        <v>1131000</v>
      </c>
      <c r="E22" s="51">
        <v>1131000</v>
      </c>
      <c r="F22" s="21"/>
      <c r="G22" s="19"/>
      <c r="H22" s="21"/>
      <c r="I22" s="19"/>
      <c r="J22" s="21"/>
      <c r="K22" s="19"/>
      <c r="L22" s="20"/>
      <c r="M22" s="36">
        <f>SUM(E22,F22,G22,H22,I22,J22,K22,L22)</f>
        <v>1131000</v>
      </c>
      <c r="N22" s="43">
        <f t="shared" si="2"/>
        <v>1131</v>
      </c>
    </row>
    <row r="23" spans="1:14" ht="31.5" customHeight="1" thickBot="1">
      <c r="A23" s="11">
        <v>11</v>
      </c>
      <c r="B23" s="12" t="s">
        <v>33</v>
      </c>
      <c r="C23" s="19">
        <v>1710000</v>
      </c>
      <c r="D23" s="48">
        <f>SUM(C23:C23)</f>
        <v>1710000</v>
      </c>
      <c r="E23" s="51">
        <v>1710000</v>
      </c>
      <c r="F23" s="21"/>
      <c r="G23" s="19"/>
      <c r="H23" s="21"/>
      <c r="I23" s="19"/>
      <c r="J23" s="21"/>
      <c r="K23" s="19"/>
      <c r="L23" s="20"/>
      <c r="M23" s="36">
        <f>SUM(E23,F23,G23,H23,I23,J23,K23,L23)</f>
        <v>1710000</v>
      </c>
      <c r="N23" s="43">
        <f t="shared" si="2"/>
        <v>1710</v>
      </c>
    </row>
    <row r="24" spans="1:14" s="13" customFormat="1" ht="48" customHeight="1" thickBot="1">
      <c r="A24" s="67" t="s">
        <v>6</v>
      </c>
      <c r="B24" s="68"/>
      <c r="C24" s="22">
        <f>SUM(C11:C23)</f>
        <v>415119000</v>
      </c>
      <c r="D24" s="22">
        <f>SUM(D11:D23)</f>
        <v>415119000</v>
      </c>
      <c r="E24" s="22">
        <f aca="true" t="shared" si="3" ref="E24:N24">SUM(E11:E23)</f>
        <v>11986000</v>
      </c>
      <c r="F24" s="22">
        <f t="shared" si="3"/>
        <v>121077000</v>
      </c>
      <c r="G24" s="22">
        <f t="shared" si="3"/>
        <v>13453000</v>
      </c>
      <c r="H24" s="22">
        <f t="shared" si="3"/>
        <v>208000000</v>
      </c>
      <c r="I24" s="22">
        <f t="shared" si="3"/>
        <v>52000000</v>
      </c>
      <c r="J24" s="22">
        <f t="shared" si="3"/>
        <v>2402000</v>
      </c>
      <c r="K24" s="22">
        <f t="shared" si="3"/>
        <v>801000</v>
      </c>
      <c r="L24" s="22">
        <f t="shared" si="3"/>
        <v>5400000</v>
      </c>
      <c r="M24" s="22">
        <f t="shared" si="3"/>
        <v>415119000</v>
      </c>
      <c r="N24" s="64">
        <f t="shared" si="3"/>
        <v>415119</v>
      </c>
    </row>
    <row r="25" ht="18" customHeight="1">
      <c r="B25" s="46"/>
    </row>
    <row r="26" ht="18" customHeight="1">
      <c r="B26" s="46"/>
    </row>
    <row r="27" spans="1:8" s="28" customFormat="1" ht="18" customHeight="1">
      <c r="A27" s="25"/>
      <c r="B27" s="26"/>
      <c r="C27" s="27"/>
      <c r="H27" s="45"/>
    </row>
    <row r="28" spans="1:8" s="28" customFormat="1" ht="8.25" customHeight="1">
      <c r="A28" s="25"/>
      <c r="B28" s="27"/>
      <c r="C28" s="27"/>
      <c r="H28" s="45"/>
    </row>
    <row r="29" spans="1:8" s="28" customFormat="1" ht="21.75" customHeight="1">
      <c r="A29" s="25"/>
      <c r="B29" s="26"/>
      <c r="H29" s="45"/>
    </row>
    <row r="30" spans="1:3" s="28" customFormat="1" ht="23.25" customHeight="1">
      <c r="A30" s="25"/>
      <c r="B30" s="27"/>
      <c r="C30" s="29"/>
    </row>
    <row r="31" spans="1:3" s="28" customFormat="1" ht="21" customHeight="1">
      <c r="A31" s="25"/>
      <c r="B31" s="27"/>
      <c r="C31" s="27"/>
    </row>
    <row r="35" ht="18" customHeight="1">
      <c r="J35" s="28"/>
    </row>
  </sheetData>
  <mergeCells count="6">
    <mergeCell ref="A3:N3"/>
    <mergeCell ref="A6:N6"/>
    <mergeCell ref="A24:B24"/>
    <mergeCell ref="A4:N4"/>
    <mergeCell ref="A10:B10"/>
    <mergeCell ref="A5:N5"/>
  </mergeCells>
  <printOptions/>
  <pageMargins left="0.43" right="0.28" top="0.55" bottom="0.45" header="0.27" footer="0.35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PMH</cp:lastModifiedBy>
  <cp:lastPrinted>2013-09-11T07:58:07Z</cp:lastPrinted>
  <dcterms:created xsi:type="dcterms:W3CDTF">2010-02-11T08:03:00Z</dcterms:created>
  <dcterms:modified xsi:type="dcterms:W3CDTF">2013-10-02T10:49:24Z</dcterms:modified>
  <cp:category/>
  <cp:version/>
  <cp:contentType/>
  <cp:contentStatus/>
</cp:coreProperties>
</file>