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<sst xmlns="http://schemas.openxmlformats.org/spreadsheetml/2006/main" count="139" uniqueCount="125">
  <si>
    <t>10. sz. melléklet</t>
  </si>
  <si>
    <t>VAGYONMÉRLEG</t>
  </si>
  <si>
    <t>Sorszám</t>
  </si>
  <si>
    <t>ESZKÖZÖK                                                                                (állományi érték)</t>
  </si>
  <si>
    <t xml:space="preserve">Tárgyév </t>
  </si>
  <si>
    <t>a</t>
  </si>
  <si>
    <t>b</t>
  </si>
  <si>
    <t>A.</t>
  </si>
  <si>
    <t>Nemzeti vagyonba tartozó befektetett eszközök</t>
  </si>
  <si>
    <t>I.</t>
  </si>
  <si>
    <t>IMMATERIÁLIS JAVAK</t>
  </si>
  <si>
    <t>Alapítás-átszervezés aktivált értéke</t>
  </si>
  <si>
    <t>Kísérleti fejlesztés aktivált értéke</t>
  </si>
  <si>
    <t>Vagyoni értékű jogok</t>
  </si>
  <si>
    <t>Szellemi termékek</t>
  </si>
  <si>
    <t>Immateriális javakra adott előlegek</t>
  </si>
  <si>
    <t>Immateriális javak értékhelyesbítése</t>
  </si>
  <si>
    <t>II.</t>
  </si>
  <si>
    <t xml:space="preserve">TÁRGYI ESZKÖZÖK </t>
  </si>
  <si>
    <t>Ingatlanok és a kapcsolódó vagyoni értékű jogok</t>
  </si>
  <si>
    <r>
      <t xml:space="preserve">II/1. Törzsvagyon </t>
    </r>
    <r>
      <rPr>
        <i/>
        <sz val="10"/>
        <rFont val="Times New Roman"/>
        <family val="1"/>
      </rPr>
      <t>(4+16)</t>
    </r>
  </si>
  <si>
    <r>
      <t xml:space="preserve">a/ forgalomképtelen ingatlanok </t>
    </r>
    <r>
      <rPr>
        <i/>
        <sz val="10"/>
        <rFont val="Times New Roman"/>
        <family val="1"/>
      </rPr>
      <t>(5+15)</t>
    </r>
  </si>
  <si>
    <t>1. Egyéb épületek, építmények</t>
  </si>
  <si>
    <r>
      <t xml:space="preserve">b./ korlátozottan forgalomképes ingatlanok </t>
    </r>
    <r>
      <rPr>
        <i/>
        <sz val="10"/>
        <rFont val="Times New Roman"/>
        <family val="1"/>
      </rPr>
      <t>(17+22)</t>
    </r>
  </si>
  <si>
    <t>3. Intézményi v.nem lakás célú épület (N)</t>
  </si>
  <si>
    <t>4. Intézményi v.nem lakás célú épület (N) műemléki (egyéb építmény)</t>
  </si>
  <si>
    <t>5.Földterületek (F)</t>
  </si>
  <si>
    <r>
      <t xml:space="preserve">II/2. Forgalomképes ingatlanok </t>
    </r>
    <r>
      <rPr>
        <i/>
        <sz val="10"/>
        <rFont val="Times New Roman"/>
        <family val="1"/>
      </rPr>
      <t>(24+28)</t>
    </r>
  </si>
  <si>
    <t>1. Lakóépület ( E ) egyéb építmény</t>
  </si>
  <si>
    <t>2. Intézményi v.nem lakás célú épület (N)</t>
  </si>
  <si>
    <t>3.Földterületek (F)+ telek</t>
  </si>
  <si>
    <t>4. Zöld területek (Z)(erdő)</t>
  </si>
  <si>
    <t>Gépek, berendezések, felszerelések</t>
  </si>
  <si>
    <t>Járművek</t>
  </si>
  <si>
    <t>Tenyészállatok</t>
  </si>
  <si>
    <t>Beruházások, felújítások</t>
  </si>
  <si>
    <t>Beruházásokra adott előlegek</t>
  </si>
  <si>
    <t>Állami készletek, tartalékok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</si>
  <si>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</si>
  <si>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</si>
  <si>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</si>
  <si>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</si>
  <si>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</t>
  </si>
  <si>
    <t xml:space="preserve">Tartósan adott kölcsön </t>
  </si>
  <si>
    <t>Hosszú lejáratú betétek</t>
  </si>
  <si>
    <t>Egyéb hosszúlejáratú követelések</t>
  </si>
  <si>
    <t>Befektetett pénzügyi eszközök értékhelyesbítése</t>
  </si>
  <si>
    <t>B.</t>
  </si>
  <si>
    <t>Nemzeti vagyonba tartozó Forgóeszközök</t>
  </si>
  <si>
    <t>KÉSZLETEK</t>
  </si>
  <si>
    <t>Anyagok</t>
  </si>
  <si>
    <t>Befejezetlen termelés és félkész termékek</t>
  </si>
  <si>
    <t>Növendék-, hízó- és egyéb állatok</t>
  </si>
  <si>
    <t>Késztermékek</t>
  </si>
  <si>
    <t xml:space="preserve">Áruk, betétdíjas göngyölegek, közvetített szolgáltatások </t>
  </si>
  <si>
    <t>Követelések fejében átvett eszközök készletek</t>
  </si>
  <si>
    <t>Értékpapírok</t>
  </si>
  <si>
    <t>Nem tartós részesedések</t>
  </si>
  <si>
    <t>1/a</t>
  </si>
  <si>
    <t>Forgatás célú hitelviszonyt megtestesítő értékpapírok</t>
  </si>
  <si>
    <t>C.</t>
  </si>
  <si>
    <t>PÉNZESZKÖZÖK</t>
  </si>
  <si>
    <t>Pénztár, csekkek, betétkönyvek</t>
  </si>
  <si>
    <t>Kincstáron kívüli forintszámlák</t>
  </si>
  <si>
    <t>Deviza számlák</t>
  </si>
  <si>
    <t>Idegen pénzeszközök számlái</t>
  </si>
  <si>
    <t>D.</t>
  </si>
  <si>
    <t>KÖVETELÉSEK</t>
  </si>
  <si>
    <t>I</t>
  </si>
  <si>
    <t>Költségvetési évben esedékes követelések</t>
  </si>
  <si>
    <t>Követelések közhatalmi bevételre</t>
  </si>
  <si>
    <t>Követelés működési bevételre</t>
  </si>
  <si>
    <t>Követelés ellátási díjakra</t>
  </si>
  <si>
    <t>Követelés áfa visszatérítésre</t>
  </si>
  <si>
    <t>Követelés felhalmozási bevételre</t>
  </si>
  <si>
    <t>Költségvetési évetkövető követelések</t>
  </si>
  <si>
    <t>Követelés jellegű sajátos elszámolások</t>
  </si>
  <si>
    <t>E</t>
  </si>
  <si>
    <t>Egyéb sajátos ezköz oldali elszámolások elszámolások</t>
  </si>
  <si>
    <t>Egyéb eszköz oldali elszámolások</t>
  </si>
  <si>
    <t>F.</t>
  </si>
  <si>
    <t>Aktív időbeli elhatárolások</t>
  </si>
  <si>
    <t>1.</t>
  </si>
  <si>
    <t>Eredményszemléletű bevételek aktív időbeli elhatárolása</t>
  </si>
  <si>
    <t>2.</t>
  </si>
  <si>
    <t>Költségek, ráfordítások aktív időbeli elhatárolása</t>
  </si>
  <si>
    <t>3.</t>
  </si>
  <si>
    <t>Halasztott ráfordítások</t>
  </si>
  <si>
    <t>Eszközök összesen</t>
  </si>
  <si>
    <t>FORRÁSOK                                                                               (állományi érték)</t>
  </si>
  <si>
    <t>G.</t>
  </si>
  <si>
    <t>Saját tőke</t>
  </si>
  <si>
    <t xml:space="preserve">I. </t>
  </si>
  <si>
    <t>Nemzeti vagyon Induláskori értéke</t>
  </si>
  <si>
    <t>Kezelésbe vett eszközök tartós tőkéje</t>
  </si>
  <si>
    <t>Saját tulajdonban lévő eszközök tartós tőkéje</t>
  </si>
  <si>
    <t>Nemzeti vagyin változásai</t>
  </si>
  <si>
    <t>III</t>
  </si>
  <si>
    <t>Egyéb eszközök induláskori értéke és változásai</t>
  </si>
  <si>
    <t xml:space="preserve">Kezelésbe vett eszközök </t>
  </si>
  <si>
    <t xml:space="preserve">Saját tulajdonban lévő eszközök </t>
  </si>
  <si>
    <t>IV.</t>
  </si>
  <si>
    <t>Felhalmozott eredmény</t>
  </si>
  <si>
    <t>V.</t>
  </si>
  <si>
    <t>Mérleg szerinti eredmény</t>
  </si>
  <si>
    <t>H.</t>
  </si>
  <si>
    <t>Kötelezettségek</t>
  </si>
  <si>
    <t>Költségvetési évben esedékes kötelezettségek</t>
  </si>
  <si>
    <t>Költségvetési évben esedékes kötelezettségek személyi juttatásokra</t>
  </si>
  <si>
    <t>Költségvetési évben esedékes kötelezettségek járulékokra</t>
  </si>
  <si>
    <t>Költségvetési évben esedékes kötelezettségek dologi kiadásokra</t>
  </si>
  <si>
    <t>Költségvetési évet követően esedékes kötelezettségek</t>
  </si>
  <si>
    <t>Költségvetési évet követően esedékes kötelezettségek személyi juttatásokra</t>
  </si>
  <si>
    <t>Költségvetési évet követően esedékes kötelezettségek járulékokra</t>
  </si>
  <si>
    <t>Költségvetési évet követően esedékes kötelezettségek dologi kiadásokra</t>
  </si>
  <si>
    <t>Költségvetési évet követően esedékes kötelezettségek finanszírozási kiadásokra</t>
  </si>
  <si>
    <t>Kötelezettség jellegű sajátos elszámolások</t>
  </si>
  <si>
    <t>Kincstári számlavezetéssel kapcsolatos elszámolások</t>
  </si>
  <si>
    <t>J.</t>
  </si>
  <si>
    <t>Passzív időbeli elhatárolások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</si>
  <si>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</si>
  <si>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</si>
  <si>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</si>
  <si>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Források összesen</t>
  </si>
  <si>
    <t>Etyek Nagyközség Önkormányzata Képviselő-testületének7/2016. (V.23.) önkormányzati rendeletéhez
 2015. évi zárszámadás</t>
  </si>
</sst>
</file>

<file path=xl/styles.xml><?xml version="1.0" encoding="utf-8"?>
<styleSheet xmlns="http://schemas.openxmlformats.org/spreadsheetml/2006/main">
  <numFmts count="1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  <numFmt numFmtId="165" formatCode="_-* #,##0.00\ _F_t_-;\-* #,##0.00\ _F_t_-;_-* &quot;-&quot;??\ _F_t_-;_-@_-"/>
    <numFmt numFmtId="166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1"/>
    </font>
    <font>
      <sz val="12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 vertical="top" wrapText="1"/>
    </xf>
    <xf numFmtId="166" fontId="8" fillId="0" borderId="15" xfId="4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3" fontId="10" fillId="0" borderId="15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14" xfId="0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3" fontId="8" fillId="0" borderId="15" xfId="0" applyNumberFormat="1" applyFont="1" applyFill="1" applyBorder="1" applyAlignment="1" applyProtection="1">
      <alignment horizontal="right"/>
      <protection locked="0"/>
    </xf>
    <xf numFmtId="3" fontId="8" fillId="33" borderId="15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>
      <alignment wrapText="1" shrinkToFi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3" fontId="5" fillId="0" borderId="17" xfId="0" applyNumberFormat="1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3" fontId="5" fillId="0" borderId="2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166" fontId="5" fillId="0" borderId="15" xfId="40" applyNumberFormat="1" applyFont="1" applyFill="1" applyBorder="1" applyAlignment="1">
      <alignment horizontal="right" wrapText="1"/>
    </xf>
    <xf numFmtId="49" fontId="9" fillId="0" borderId="0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47</xdr:row>
      <xdr:rowOff>0</xdr:rowOff>
    </xdr:from>
    <xdr:to>
      <xdr:col>2</xdr:col>
      <xdr:colOff>609600</xdr:colOff>
      <xdr:row>47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782175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112</xdr:row>
      <xdr:rowOff>0</xdr:rowOff>
    </xdr:from>
    <xdr:to>
      <xdr:col>2</xdr:col>
      <xdr:colOff>609600</xdr:colOff>
      <xdr:row>112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68855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115</xdr:row>
      <xdr:rowOff>0</xdr:rowOff>
    </xdr:from>
    <xdr:to>
      <xdr:col>2</xdr:col>
      <xdr:colOff>609600</xdr:colOff>
      <xdr:row>115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26005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115</xdr:row>
      <xdr:rowOff>0</xdr:rowOff>
    </xdr:from>
    <xdr:to>
      <xdr:col>2</xdr:col>
      <xdr:colOff>609600</xdr:colOff>
      <xdr:row>115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26005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115</xdr:row>
      <xdr:rowOff>0</xdr:rowOff>
    </xdr:from>
    <xdr:to>
      <xdr:col>2</xdr:col>
      <xdr:colOff>609600</xdr:colOff>
      <xdr:row>115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26005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114</xdr:row>
      <xdr:rowOff>0</xdr:rowOff>
    </xdr:from>
    <xdr:to>
      <xdr:col>3</xdr:col>
      <xdr:colOff>1247775</xdr:colOff>
      <xdr:row>114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0695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114</xdr:row>
      <xdr:rowOff>0</xdr:rowOff>
    </xdr:from>
    <xdr:to>
      <xdr:col>3</xdr:col>
      <xdr:colOff>1247775</xdr:colOff>
      <xdr:row>114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0695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114</xdr:row>
      <xdr:rowOff>0</xdr:rowOff>
    </xdr:from>
    <xdr:to>
      <xdr:col>3</xdr:col>
      <xdr:colOff>1247775</xdr:colOff>
      <xdr:row>114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0695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114</xdr:row>
      <xdr:rowOff>0</xdr:rowOff>
    </xdr:from>
    <xdr:to>
      <xdr:col>3</xdr:col>
      <xdr:colOff>1247775</xdr:colOff>
      <xdr:row>114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0695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114</xdr:row>
      <xdr:rowOff>0</xdr:rowOff>
    </xdr:from>
    <xdr:to>
      <xdr:col>3</xdr:col>
      <xdr:colOff>1247775</xdr:colOff>
      <xdr:row>114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0695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114</xdr:row>
      <xdr:rowOff>0</xdr:rowOff>
    </xdr:from>
    <xdr:to>
      <xdr:col>3</xdr:col>
      <xdr:colOff>1247775</xdr:colOff>
      <xdr:row>114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069550"/>
          <a:ext cx="236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46</xdr:row>
      <xdr:rowOff>0</xdr:rowOff>
    </xdr:from>
    <xdr:to>
      <xdr:col>2</xdr:col>
      <xdr:colOff>609600</xdr:colOff>
      <xdr:row>46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91675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111</xdr:row>
      <xdr:rowOff>0</xdr:rowOff>
    </xdr:from>
    <xdr:to>
      <xdr:col>2</xdr:col>
      <xdr:colOff>609600</xdr:colOff>
      <xdr:row>111</xdr:row>
      <xdr:rowOff>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49805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114</xdr:row>
      <xdr:rowOff>0</xdr:rowOff>
    </xdr:from>
    <xdr:to>
      <xdr:col>2</xdr:col>
      <xdr:colOff>609600</xdr:colOff>
      <xdr:row>114</xdr:row>
      <xdr:rowOff>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06955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114</xdr:row>
      <xdr:rowOff>0</xdr:rowOff>
    </xdr:from>
    <xdr:to>
      <xdr:col>2</xdr:col>
      <xdr:colOff>609600</xdr:colOff>
      <xdr:row>114</xdr:row>
      <xdr:rowOff>0</xdr:rowOff>
    </xdr:to>
    <xdr:pic>
      <xdr:nvPicPr>
        <xdr:cNvPr id="1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06955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114</xdr:row>
      <xdr:rowOff>0</xdr:rowOff>
    </xdr:from>
    <xdr:to>
      <xdr:col>2</xdr:col>
      <xdr:colOff>609600</xdr:colOff>
      <xdr:row>114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069550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05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4" max="4" width="71.57421875" style="0" customWidth="1"/>
    <col min="5" max="5" width="14.28125" style="0" customWidth="1"/>
    <col min="7" max="7" width="11.57421875" style="0" bestFit="1" customWidth="1"/>
    <col min="8" max="8" width="8.8515625" style="0" customWidth="1"/>
    <col min="9" max="9" width="9.140625" style="1" customWidth="1"/>
    <col min="10" max="10" width="37.57421875" style="1" customWidth="1"/>
    <col min="11" max="11" width="14.00390625" style="1" customWidth="1"/>
    <col min="12" max="12" width="14.7109375" style="1" customWidth="1"/>
    <col min="13" max="32" width="9.140625" style="1" customWidth="1"/>
  </cols>
  <sheetData>
    <row r="2" spans="2:5" ht="43.5" customHeight="1">
      <c r="B2" s="61" t="s">
        <v>124</v>
      </c>
      <c r="C2" s="61"/>
      <c r="D2" s="61"/>
      <c r="E2" s="61"/>
    </row>
    <row r="3" spans="4:5" ht="18.75" customHeight="1">
      <c r="D3" s="2"/>
      <c r="E3" s="3" t="s">
        <v>0</v>
      </c>
    </row>
    <row r="4" spans="2:5" ht="20.25">
      <c r="B4" s="62" t="s">
        <v>1</v>
      </c>
      <c r="C4" s="63"/>
      <c r="D4" s="63"/>
      <c r="E4" s="64"/>
    </row>
    <row r="6" ht="15.75" thickBot="1"/>
    <row r="7" spans="2:5" ht="37.5" customHeight="1">
      <c r="B7" s="4" t="s">
        <v>2</v>
      </c>
      <c r="C7" s="5"/>
      <c r="D7" s="6" t="s">
        <v>3</v>
      </c>
      <c r="E7" s="7" t="s">
        <v>4</v>
      </c>
    </row>
    <row r="8" spans="2:5" ht="15">
      <c r="B8" s="8" t="s">
        <v>5</v>
      </c>
      <c r="C8" s="9"/>
      <c r="D8" s="10" t="s">
        <v>6</v>
      </c>
      <c r="E8" s="11"/>
    </row>
    <row r="9" spans="2:5" ht="15">
      <c r="B9" s="12">
        <v>1</v>
      </c>
      <c r="C9" s="13" t="s">
        <v>7</v>
      </c>
      <c r="D9" s="14" t="s">
        <v>8</v>
      </c>
      <c r="E9" s="15">
        <f>SUM(E10,E17,E38)</f>
        <v>1824912</v>
      </c>
    </row>
    <row r="10" spans="2:5" ht="15">
      <c r="B10" s="12">
        <v>2</v>
      </c>
      <c r="C10" s="16" t="s">
        <v>9</v>
      </c>
      <c r="D10" s="17" t="s">
        <v>10</v>
      </c>
      <c r="E10" s="18">
        <f>E13</f>
        <v>359824</v>
      </c>
    </row>
    <row r="11" spans="2:5" ht="15">
      <c r="B11" s="12">
        <v>3</v>
      </c>
      <c r="C11" s="16">
        <v>1</v>
      </c>
      <c r="D11" s="17" t="s">
        <v>11</v>
      </c>
      <c r="E11" s="19"/>
    </row>
    <row r="12" spans="2:5" ht="15">
      <c r="B12" s="12">
        <v>4</v>
      </c>
      <c r="C12" s="16">
        <v>2</v>
      </c>
      <c r="D12" s="17" t="s">
        <v>12</v>
      </c>
      <c r="E12" s="19"/>
    </row>
    <row r="13" spans="2:5" ht="15">
      <c r="B13" s="12">
        <v>5</v>
      </c>
      <c r="C13" s="16">
        <v>3</v>
      </c>
      <c r="D13" s="17" t="s">
        <v>13</v>
      </c>
      <c r="E13" s="19">
        <v>359824</v>
      </c>
    </row>
    <row r="14" spans="2:5" ht="15">
      <c r="B14" s="12">
        <v>6</v>
      </c>
      <c r="C14" s="16">
        <v>4</v>
      </c>
      <c r="D14" s="17" t="s">
        <v>14</v>
      </c>
      <c r="E14" s="19">
        <v>0</v>
      </c>
    </row>
    <row r="15" spans="2:32" ht="15" customHeight="1">
      <c r="B15" s="12">
        <v>7</v>
      </c>
      <c r="C15" s="16">
        <v>5</v>
      </c>
      <c r="D15" s="17" t="s">
        <v>15</v>
      </c>
      <c r="E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2:32" ht="15" customHeight="1">
      <c r="B16" s="12">
        <v>8</v>
      </c>
      <c r="C16" s="16">
        <v>6</v>
      </c>
      <c r="D16" s="17" t="s">
        <v>16</v>
      </c>
      <c r="E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2:32" ht="15" customHeight="1">
      <c r="B17" s="12">
        <v>9</v>
      </c>
      <c r="C17" s="16" t="s">
        <v>17</v>
      </c>
      <c r="D17" s="17" t="s">
        <v>18</v>
      </c>
      <c r="E17" s="18">
        <f>E18+E31+E34</f>
        <v>1461756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2:32" ht="15" customHeight="1">
      <c r="B18" s="12">
        <v>10</v>
      </c>
      <c r="C18" s="16">
        <v>1</v>
      </c>
      <c r="D18" s="17" t="s">
        <v>19</v>
      </c>
      <c r="E18" s="21">
        <f>E19+E26</f>
        <v>1415591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2:32" ht="15" customHeight="1">
      <c r="B19" s="12">
        <v>11</v>
      </c>
      <c r="C19" s="22"/>
      <c r="D19" s="23" t="s">
        <v>20</v>
      </c>
      <c r="E19" s="24">
        <f>E20+E22</f>
        <v>1082586</v>
      </c>
      <c r="G19" s="25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2:32" ht="15" customHeight="1">
      <c r="B20" s="12">
        <v>12</v>
      </c>
      <c r="C20" s="22"/>
      <c r="D20" s="23" t="s">
        <v>21</v>
      </c>
      <c r="E20" s="24">
        <f>E21</f>
        <v>587148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2:32" ht="15" customHeight="1">
      <c r="B21" s="12">
        <v>13</v>
      </c>
      <c r="C21" s="22"/>
      <c r="D21" s="26" t="s">
        <v>22</v>
      </c>
      <c r="E21" s="27">
        <v>587148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2:32" ht="15.75" customHeight="1">
      <c r="B22" s="12">
        <v>14</v>
      </c>
      <c r="C22" s="22"/>
      <c r="D22" s="23" t="s">
        <v>23</v>
      </c>
      <c r="E22" s="28">
        <f>SUM(E23:E25)</f>
        <v>495438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2:32" ht="15" customHeight="1">
      <c r="B23" s="12">
        <v>15</v>
      </c>
      <c r="C23" s="22"/>
      <c r="D23" s="26" t="s">
        <v>24</v>
      </c>
      <c r="E23" s="27">
        <v>435883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2:32" ht="15" customHeight="1">
      <c r="B24" s="12">
        <v>16</v>
      </c>
      <c r="C24" s="22"/>
      <c r="D24" s="26" t="s">
        <v>25</v>
      </c>
      <c r="E24" s="27">
        <v>10810</v>
      </c>
      <c r="G24" s="25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2:32" ht="15" customHeight="1">
      <c r="B25" s="12">
        <v>17</v>
      </c>
      <c r="C25" s="22"/>
      <c r="D25" s="26" t="s">
        <v>26</v>
      </c>
      <c r="E25" s="27">
        <v>48745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2:32" ht="15.75" customHeight="1">
      <c r="B26" s="12">
        <v>18</v>
      </c>
      <c r="C26" s="22"/>
      <c r="D26" s="23" t="s">
        <v>27</v>
      </c>
      <c r="E26" s="28">
        <f>SUM(E27:E30)</f>
        <v>333005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2:32" ht="15" customHeight="1">
      <c r="B27" s="12">
        <v>19</v>
      </c>
      <c r="C27" s="22"/>
      <c r="D27" s="26" t="s">
        <v>28</v>
      </c>
      <c r="E27" s="27">
        <v>153110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ht="15" customHeight="1">
      <c r="B28" s="12">
        <v>20</v>
      </c>
      <c r="C28" s="22"/>
      <c r="D28" s="26" t="s">
        <v>29</v>
      </c>
      <c r="E28" s="27">
        <v>12078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ht="15" customHeight="1">
      <c r="B29" s="12">
        <v>21</v>
      </c>
      <c r="C29" s="22"/>
      <c r="D29" s="26" t="s">
        <v>30</v>
      </c>
      <c r="E29" s="27">
        <v>161312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2:32" ht="15" customHeight="1">
      <c r="B30" s="12">
        <v>22</v>
      </c>
      <c r="C30" s="22"/>
      <c r="D30" s="26" t="s">
        <v>31</v>
      </c>
      <c r="E30" s="27">
        <v>6505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2:32" ht="15.75" customHeight="1">
      <c r="B31" s="12">
        <v>23</v>
      </c>
      <c r="C31" s="16">
        <v>2</v>
      </c>
      <c r="D31" s="17" t="s">
        <v>32</v>
      </c>
      <c r="E31" s="19">
        <v>24164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2:32" ht="15.75" customHeight="1">
      <c r="B32" s="12">
        <v>24</v>
      </c>
      <c r="C32" s="16">
        <v>3</v>
      </c>
      <c r="D32" s="17" t="s">
        <v>33</v>
      </c>
      <c r="E32" s="1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2:32" ht="15" customHeight="1">
      <c r="B33" s="12">
        <v>25</v>
      </c>
      <c r="C33" s="16">
        <v>4</v>
      </c>
      <c r="D33" s="17" t="s">
        <v>34</v>
      </c>
      <c r="E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2:32" ht="15" customHeight="1">
      <c r="B34" s="12">
        <v>26</v>
      </c>
      <c r="C34" s="16">
        <v>5</v>
      </c>
      <c r="D34" s="17" t="s">
        <v>35</v>
      </c>
      <c r="E34" s="19">
        <v>22001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2:32" ht="15" customHeight="1">
      <c r="B35" s="12">
        <v>27</v>
      </c>
      <c r="C35" s="16">
        <v>6</v>
      </c>
      <c r="D35" s="17" t="s">
        <v>36</v>
      </c>
      <c r="E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2:32" ht="15" customHeight="1">
      <c r="B36" s="12">
        <v>28</v>
      </c>
      <c r="C36" s="16">
        <v>7</v>
      </c>
      <c r="D36" s="17" t="s">
        <v>37</v>
      </c>
      <c r="E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2:32" ht="15" customHeight="1">
      <c r="B37" s="12">
        <v>29</v>
      </c>
      <c r="C37" s="16">
        <v>8</v>
      </c>
      <c r="D37" s="17" t="s">
        <v>38</v>
      </c>
      <c r="E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2:32" ht="15" customHeight="1">
      <c r="B38" s="12">
        <v>30</v>
      </c>
      <c r="C38" s="16" t="s">
        <v>39</v>
      </c>
      <c r="D38" s="17" t="s">
        <v>40</v>
      </c>
      <c r="E38" s="30">
        <f>SUM(E41,E39)</f>
        <v>3332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2:32" ht="15.75" customHeight="1">
      <c r="B39" s="12">
        <v>31</v>
      </c>
      <c r="C39" s="16">
        <v>1</v>
      </c>
      <c r="D39" s="17" t="s">
        <v>41</v>
      </c>
      <c r="E39" s="31">
        <v>3332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2:32" ht="15" customHeight="1">
      <c r="B40" s="12">
        <v>32</v>
      </c>
      <c r="C40" s="16">
        <v>2</v>
      </c>
      <c r="D40" s="17" t="s">
        <v>42</v>
      </c>
      <c r="E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2:32" ht="15" customHeight="1">
      <c r="B41" s="12">
        <v>33</v>
      </c>
      <c r="C41" s="16">
        <v>3</v>
      </c>
      <c r="D41" s="17" t="s">
        <v>43</v>
      </c>
      <c r="E41" s="19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2:32" ht="15" customHeight="1">
      <c r="B42" s="12">
        <v>34</v>
      </c>
      <c r="C42" s="16">
        <v>4</v>
      </c>
      <c r="D42" s="17" t="s">
        <v>44</v>
      </c>
      <c r="E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2:32" ht="15" customHeight="1">
      <c r="B43" s="12">
        <v>35</v>
      </c>
      <c r="C43" s="16">
        <v>5</v>
      </c>
      <c r="D43" s="17" t="s">
        <v>45</v>
      </c>
      <c r="E43" s="1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2:32" ht="15" customHeight="1">
      <c r="B44" s="12">
        <v>36</v>
      </c>
      <c r="C44" s="16">
        <v>6</v>
      </c>
      <c r="D44" s="17" t="s">
        <v>46</v>
      </c>
      <c r="E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2:32" ht="15.75" customHeight="1">
      <c r="B45" s="12">
        <v>37</v>
      </c>
      <c r="C45" s="13" t="s">
        <v>47</v>
      </c>
      <c r="D45" s="32" t="s">
        <v>48</v>
      </c>
      <c r="E45" s="15">
        <v>286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2:32" ht="15" customHeight="1">
      <c r="B46" s="12">
        <v>38</v>
      </c>
      <c r="C46" s="16" t="s">
        <v>9</v>
      </c>
      <c r="D46" s="17" t="s">
        <v>49</v>
      </c>
      <c r="E46" s="18">
        <f>SUM(E47:E52)</f>
        <v>286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2:32" ht="15" customHeight="1">
      <c r="B47" s="12">
        <v>39</v>
      </c>
      <c r="C47" s="16">
        <v>1</v>
      </c>
      <c r="D47" s="17" t="s">
        <v>50</v>
      </c>
      <c r="E47" s="19">
        <v>286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2:32" ht="15" customHeight="1">
      <c r="B48" s="12">
        <v>40</v>
      </c>
      <c r="C48" s="16">
        <v>2</v>
      </c>
      <c r="D48" s="17" t="s">
        <v>51</v>
      </c>
      <c r="E48" s="19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</row>
    <row r="49" spans="2:32" ht="15" customHeight="1">
      <c r="B49" s="12">
        <v>41</v>
      </c>
      <c r="C49" s="16">
        <v>3</v>
      </c>
      <c r="D49" s="17" t="s">
        <v>52</v>
      </c>
      <c r="E49" s="19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</row>
    <row r="50" spans="2:32" ht="15" customHeight="1">
      <c r="B50" s="12">
        <v>42</v>
      </c>
      <c r="C50" s="16">
        <v>4</v>
      </c>
      <c r="D50" s="17" t="s">
        <v>53</v>
      </c>
      <c r="E50" s="19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2:32" ht="15" customHeight="1">
      <c r="B51" s="12">
        <v>43</v>
      </c>
      <c r="C51" s="16">
        <v>5</v>
      </c>
      <c r="D51" s="34" t="s">
        <v>54</v>
      </c>
      <c r="E51" s="1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2:32" ht="15.75" customHeight="1">
      <c r="B52" s="12">
        <v>44</v>
      </c>
      <c r="C52" s="16">
        <v>6</v>
      </c>
      <c r="D52" s="34" t="s">
        <v>55</v>
      </c>
      <c r="E52" s="1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2:32" ht="15.75" customHeight="1">
      <c r="B53" s="12">
        <v>45</v>
      </c>
      <c r="C53" s="16" t="s">
        <v>17</v>
      </c>
      <c r="D53" s="34" t="s">
        <v>56</v>
      </c>
      <c r="E53" s="1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2:32" ht="15.75" customHeight="1">
      <c r="B54" s="12">
        <v>46</v>
      </c>
      <c r="C54" s="16">
        <v>1</v>
      </c>
      <c r="D54" s="17" t="s">
        <v>57</v>
      </c>
      <c r="E54" s="1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2:32" ht="15.75" customHeight="1">
      <c r="B55" s="12">
        <v>47</v>
      </c>
      <c r="C55" s="16" t="s">
        <v>58</v>
      </c>
      <c r="D55" s="17" t="s">
        <v>59</v>
      </c>
      <c r="E55" s="1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2:32" ht="15.75" customHeight="1">
      <c r="B56" s="12">
        <v>48</v>
      </c>
      <c r="C56" s="35" t="s">
        <v>60</v>
      </c>
      <c r="D56" s="36" t="s">
        <v>61</v>
      </c>
      <c r="E56" s="15">
        <f>SUM(E57:E60)</f>
        <v>113714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2:32" ht="15.75" customHeight="1">
      <c r="B57" s="12">
        <v>49</v>
      </c>
      <c r="C57" s="16">
        <v>1</v>
      </c>
      <c r="D57" s="17" t="s">
        <v>62</v>
      </c>
      <c r="E57" s="19">
        <v>648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2:32" ht="15.75" customHeight="1">
      <c r="B58" s="12">
        <v>50</v>
      </c>
      <c r="C58" s="16">
        <v>2</v>
      </c>
      <c r="D58" s="17" t="s">
        <v>63</v>
      </c>
      <c r="E58" s="19">
        <v>113066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2:32" ht="15.75" customHeight="1">
      <c r="B59" s="12">
        <v>51</v>
      </c>
      <c r="C59" s="16">
        <v>3</v>
      </c>
      <c r="D59" s="17" t="s">
        <v>64</v>
      </c>
      <c r="E59" s="1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2:32" ht="15.75" customHeight="1">
      <c r="B60" s="12">
        <v>52</v>
      </c>
      <c r="C60" s="16">
        <v>4</v>
      </c>
      <c r="D60" s="17" t="s">
        <v>65</v>
      </c>
      <c r="E60" s="19">
        <v>0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2:32" ht="15" customHeight="1">
      <c r="B61" s="12">
        <v>53</v>
      </c>
      <c r="C61" s="35" t="s">
        <v>66</v>
      </c>
      <c r="D61" s="36" t="s">
        <v>67</v>
      </c>
      <c r="E61" s="37">
        <f>E62+E69</f>
        <v>82516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ht="15" customHeight="1">
      <c r="B62" s="12">
        <v>54</v>
      </c>
      <c r="C62" s="16" t="s">
        <v>68</v>
      </c>
      <c r="D62" s="17" t="s">
        <v>69</v>
      </c>
      <c r="E62" s="31">
        <f>E63+E64+E65+E66+E67</f>
        <v>82333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ht="15" customHeight="1">
      <c r="B63" s="12">
        <v>55</v>
      </c>
      <c r="C63" s="16">
        <v>1</v>
      </c>
      <c r="D63" s="17" t="s">
        <v>70</v>
      </c>
      <c r="E63" s="19">
        <v>36912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ht="15" customHeight="1">
      <c r="B64" s="12">
        <v>56</v>
      </c>
      <c r="C64" s="16">
        <v>2</v>
      </c>
      <c r="D64" s="38" t="s">
        <v>71</v>
      </c>
      <c r="E64" s="19">
        <v>35343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ht="15" customHeight="1">
      <c r="B65" s="12"/>
      <c r="C65" s="16">
        <v>3</v>
      </c>
      <c r="D65" s="38" t="s">
        <v>72</v>
      </c>
      <c r="E65" s="19">
        <v>1248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ht="15" customHeight="1">
      <c r="B66" s="12"/>
      <c r="C66" s="16">
        <v>4</v>
      </c>
      <c r="D66" s="38" t="s">
        <v>73</v>
      </c>
      <c r="E66" s="19">
        <v>6074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ht="15" customHeight="1">
      <c r="B67" s="12"/>
      <c r="C67" s="16">
        <v>5</v>
      </c>
      <c r="D67" s="38" t="s">
        <v>74</v>
      </c>
      <c r="E67" s="19">
        <v>2756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ht="15" customHeight="1">
      <c r="B68" s="12">
        <v>57</v>
      </c>
      <c r="C68" s="16" t="s">
        <v>17</v>
      </c>
      <c r="D68" s="38" t="s">
        <v>75</v>
      </c>
      <c r="E68" s="19">
        <v>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ht="15" customHeight="1">
      <c r="B69" s="12">
        <v>58</v>
      </c>
      <c r="C69" s="16" t="s">
        <v>39</v>
      </c>
      <c r="D69" s="38" t="s">
        <v>76</v>
      </c>
      <c r="E69" s="19">
        <v>183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ht="15.75" customHeight="1">
      <c r="B70" s="12">
        <v>59</v>
      </c>
      <c r="C70" s="13" t="s">
        <v>77</v>
      </c>
      <c r="D70" s="32" t="s">
        <v>78</v>
      </c>
      <c r="E70" s="37">
        <v>0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2:32" ht="15" customHeight="1">
      <c r="B71" s="12">
        <v>60</v>
      </c>
      <c r="C71" s="16">
        <v>1</v>
      </c>
      <c r="D71" s="17" t="s">
        <v>79</v>
      </c>
      <c r="E71" s="19"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2:32" ht="15" customHeight="1">
      <c r="B72" s="12">
        <v>61</v>
      </c>
      <c r="C72" s="39" t="s">
        <v>80</v>
      </c>
      <c r="D72" s="40" t="s">
        <v>81</v>
      </c>
      <c r="E72" s="41">
        <f>E73</f>
        <v>18208</v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2:32" ht="15" customHeight="1">
      <c r="B73" s="12">
        <v>62</v>
      </c>
      <c r="C73" s="42" t="s">
        <v>82</v>
      </c>
      <c r="D73" s="43" t="s">
        <v>83</v>
      </c>
      <c r="E73" s="44">
        <v>18208</v>
      </c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</row>
    <row r="74" spans="2:32" ht="15" customHeight="1">
      <c r="B74" s="12">
        <v>63</v>
      </c>
      <c r="C74" s="42" t="s">
        <v>84</v>
      </c>
      <c r="D74" s="43" t="s">
        <v>85</v>
      </c>
      <c r="E74" s="44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2:32" ht="15" customHeight="1">
      <c r="B75" s="12">
        <v>64</v>
      </c>
      <c r="C75" s="42" t="s">
        <v>86</v>
      </c>
      <c r="D75" s="43" t="s">
        <v>87</v>
      </c>
      <c r="E75" s="44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</row>
    <row r="76" spans="2:32" ht="15.75" customHeight="1" thickBot="1">
      <c r="B76" s="45">
        <v>65</v>
      </c>
      <c r="C76" s="46"/>
      <c r="D76" s="47" t="s">
        <v>88</v>
      </c>
      <c r="E76" s="48">
        <f>E9+E45+E56+E61+E72</f>
        <v>2039636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s="52" customFormat="1" ht="15" customHeight="1" thickBot="1">
      <c r="B77" s="49"/>
      <c r="C77" s="50"/>
      <c r="D77" s="51"/>
      <c r="E77" s="50"/>
      <c r="I77" s="53"/>
      <c r="J77" s="53"/>
      <c r="K77" s="53"/>
      <c r="L77" s="5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</row>
    <row r="78" spans="2:32" s="52" customFormat="1" ht="45" customHeight="1">
      <c r="B78" s="4" t="s">
        <v>2</v>
      </c>
      <c r="C78" s="5"/>
      <c r="D78" s="6" t="s">
        <v>89</v>
      </c>
      <c r="E78" s="7" t="s">
        <v>4</v>
      </c>
      <c r="I78" s="53"/>
      <c r="J78" s="53"/>
      <c r="K78" s="53"/>
      <c r="L78" s="53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2:32" ht="15" customHeight="1">
      <c r="B79" s="12">
        <v>66</v>
      </c>
      <c r="C79" s="13" t="s">
        <v>90</v>
      </c>
      <c r="D79" s="32" t="s">
        <v>91</v>
      </c>
      <c r="E79" s="15">
        <f>E80+E84+E87+E88</f>
        <v>1950329</v>
      </c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</row>
    <row r="80" spans="2:32" ht="15" customHeight="1">
      <c r="B80" s="12">
        <v>67</v>
      </c>
      <c r="C80" s="13" t="s">
        <v>92</v>
      </c>
      <c r="D80" s="32" t="s">
        <v>93</v>
      </c>
      <c r="E80" s="15">
        <f>E81+E82</f>
        <v>2510279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2:32" ht="15" customHeight="1">
      <c r="B81" s="12">
        <v>68</v>
      </c>
      <c r="C81" s="54">
        <v>1</v>
      </c>
      <c r="D81" s="55" t="s">
        <v>94</v>
      </c>
      <c r="E81" s="1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2:32" ht="15" customHeight="1">
      <c r="B82" s="12">
        <v>69</v>
      </c>
      <c r="C82" s="16">
        <v>2</v>
      </c>
      <c r="D82" s="17" t="s">
        <v>95</v>
      </c>
      <c r="E82" s="21">
        <v>2510279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2:32" ht="15" customHeight="1">
      <c r="B83" s="12">
        <v>70</v>
      </c>
      <c r="C83" s="16" t="s">
        <v>17</v>
      </c>
      <c r="D83" s="36" t="s">
        <v>96</v>
      </c>
      <c r="E83" s="2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2:32" ht="15" customHeight="1">
      <c r="B84" s="12">
        <v>71</v>
      </c>
      <c r="C84" s="16" t="s">
        <v>97</v>
      </c>
      <c r="D84" s="36" t="s">
        <v>98</v>
      </c>
      <c r="E84" s="21">
        <f>E85+E86</f>
        <v>71021</v>
      </c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2:32" ht="15" customHeight="1">
      <c r="B85" s="12">
        <v>72</v>
      </c>
      <c r="C85" s="16">
        <v>1</v>
      </c>
      <c r="D85" s="55" t="s">
        <v>99</v>
      </c>
      <c r="E85" s="19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2:32" ht="15.75" customHeight="1">
      <c r="B86" s="12">
        <v>73</v>
      </c>
      <c r="C86" s="16">
        <v>2</v>
      </c>
      <c r="D86" s="17" t="s">
        <v>100</v>
      </c>
      <c r="E86" s="19">
        <v>71021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2:32" ht="15.75" customHeight="1">
      <c r="B87" s="12">
        <v>74</v>
      </c>
      <c r="C87" s="35" t="s">
        <v>101</v>
      </c>
      <c r="D87" s="36" t="s">
        <v>102</v>
      </c>
      <c r="E87" s="37">
        <v>-665891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15.75" customHeight="1">
      <c r="B88" s="12">
        <v>75</v>
      </c>
      <c r="C88" s="35" t="s">
        <v>103</v>
      </c>
      <c r="D88" s="36" t="s">
        <v>104</v>
      </c>
      <c r="E88" s="56">
        <v>34920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2:32" ht="15" customHeight="1">
      <c r="B89" s="12">
        <v>76</v>
      </c>
      <c r="C89" s="35" t="s">
        <v>105</v>
      </c>
      <c r="D89" s="36" t="s">
        <v>106</v>
      </c>
      <c r="E89" s="37">
        <f>E90+E94+E99</f>
        <v>36332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ht="15" customHeight="1">
      <c r="B90" s="12">
        <v>77</v>
      </c>
      <c r="C90" s="35" t="s">
        <v>9</v>
      </c>
      <c r="D90" s="36" t="s">
        <v>107</v>
      </c>
      <c r="E90" s="37">
        <f>SUM(E91:E93)</f>
        <v>345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15" customHeight="1">
      <c r="B91" s="12">
        <v>78</v>
      </c>
      <c r="C91" s="54">
        <v>1</v>
      </c>
      <c r="D91" s="17" t="s">
        <v>108</v>
      </c>
      <c r="E91" s="19">
        <v>18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</row>
    <row r="92" spans="2:32" ht="15" customHeight="1">
      <c r="B92" s="12">
        <v>79</v>
      </c>
      <c r="C92" s="54">
        <v>2</v>
      </c>
      <c r="D92" s="17" t="s">
        <v>109</v>
      </c>
      <c r="E92" s="19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ht="15" customHeight="1">
      <c r="B93" s="12">
        <v>80</v>
      </c>
      <c r="C93" s="54">
        <v>3</v>
      </c>
      <c r="D93" s="17" t="s">
        <v>110</v>
      </c>
      <c r="E93" s="19">
        <v>327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ht="15" customHeight="1">
      <c r="B94" s="12">
        <v>81</v>
      </c>
      <c r="C94" s="35" t="s">
        <v>17</v>
      </c>
      <c r="D94" s="36" t="s">
        <v>111</v>
      </c>
      <c r="E94" s="37">
        <f>E95+E96+E97+E98</f>
        <v>14653</v>
      </c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</row>
    <row r="95" spans="2:32" ht="15" customHeight="1">
      <c r="B95" s="12">
        <v>82</v>
      </c>
      <c r="C95" s="54">
        <v>1</v>
      </c>
      <c r="D95" s="17" t="s">
        <v>112</v>
      </c>
      <c r="E95" s="19">
        <v>84</v>
      </c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</row>
    <row r="96" spans="2:32" ht="15" customHeight="1">
      <c r="B96" s="12">
        <v>83</v>
      </c>
      <c r="C96" s="54">
        <v>2</v>
      </c>
      <c r="D96" s="17" t="s">
        <v>113</v>
      </c>
      <c r="E96" s="19">
        <v>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ht="15" customHeight="1">
      <c r="B97" s="12">
        <v>84</v>
      </c>
      <c r="C97" s="54">
        <v>3</v>
      </c>
      <c r="D97" s="17" t="s">
        <v>114</v>
      </c>
      <c r="E97" s="19">
        <v>5513</v>
      </c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</row>
    <row r="98" spans="2:32" ht="15" customHeight="1">
      <c r="B98" s="12">
        <v>85</v>
      </c>
      <c r="C98" s="54">
        <v>4</v>
      </c>
      <c r="D98" s="17" t="s">
        <v>115</v>
      </c>
      <c r="E98" s="19">
        <v>9056</v>
      </c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</row>
    <row r="99" spans="2:32" ht="15" customHeight="1">
      <c r="B99" s="12">
        <v>86</v>
      </c>
      <c r="C99" s="35" t="s">
        <v>97</v>
      </c>
      <c r="D99" s="58" t="s">
        <v>116</v>
      </c>
      <c r="E99" s="37">
        <v>21334</v>
      </c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</row>
    <row r="100" spans="2:5" ht="15">
      <c r="B100" s="12">
        <v>87</v>
      </c>
      <c r="C100" s="35" t="s">
        <v>68</v>
      </c>
      <c r="D100" s="36" t="s">
        <v>117</v>
      </c>
      <c r="E100" s="37">
        <v>0</v>
      </c>
    </row>
    <row r="101" spans="2:5" ht="15">
      <c r="B101" s="12">
        <v>88</v>
      </c>
      <c r="C101" s="35" t="s">
        <v>118</v>
      </c>
      <c r="D101" s="36" t="s">
        <v>119</v>
      </c>
      <c r="E101" s="37">
        <f>E102+E103+E104</f>
        <v>52975</v>
      </c>
    </row>
    <row r="102" spans="2:5" ht="15">
      <c r="B102" s="12">
        <v>89</v>
      </c>
      <c r="C102" s="54" t="s">
        <v>82</v>
      </c>
      <c r="D102" s="55" t="s">
        <v>120</v>
      </c>
      <c r="E102" s="19">
        <v>238</v>
      </c>
    </row>
    <row r="103" spans="2:5" ht="15">
      <c r="B103" s="12">
        <v>90</v>
      </c>
      <c r="C103" s="54" t="s">
        <v>84</v>
      </c>
      <c r="D103" s="55" t="s">
        <v>121</v>
      </c>
      <c r="E103" s="19">
        <v>13379</v>
      </c>
    </row>
    <row r="104" spans="2:5" ht="15">
      <c r="B104" s="12">
        <v>91</v>
      </c>
      <c r="C104" s="54" t="s">
        <v>86</v>
      </c>
      <c r="D104" s="55" t="s">
        <v>122</v>
      </c>
      <c r="E104" s="19">
        <v>39358</v>
      </c>
    </row>
    <row r="105" spans="2:5" ht="15.75" thickBot="1">
      <c r="B105" s="45">
        <v>92</v>
      </c>
      <c r="C105" s="59"/>
      <c r="D105" s="60" t="s">
        <v>123</v>
      </c>
      <c r="E105" s="48">
        <f>E79+E89+E100+E101</f>
        <v>2039636</v>
      </c>
    </row>
  </sheetData>
  <sheetProtection/>
  <mergeCells count="2">
    <mergeCell ref="B2:E2"/>
    <mergeCell ref="B4:E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2016-06-06T07:19:56Z</dcterms:created>
  <dcterms:modified xsi:type="dcterms:W3CDTF">2016-06-06T07:27:14Z</dcterms:modified>
  <cp:category/>
  <cp:version/>
  <cp:contentType/>
  <cp:contentStatus/>
</cp:coreProperties>
</file>