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5.mell. müköd" sheetId="1" r:id="rId1"/>
    <sheet name="6. mell. felhalm" sheetId="2" r:id="rId2"/>
    <sheet name="Munka3" sheetId="3" r:id="rId3"/>
  </sheets>
  <definedNames>
    <definedName name="_xlnm.Print_Area" localSheetId="0">'5.mell. müköd'!$A$1:$F$41</definedName>
    <definedName name="_xlnm.Print_Area" localSheetId="1">'6. mell. felhalm'!$A$1:$F$38</definedName>
  </definedNames>
  <calcPr fullCalcOnLoad="1"/>
</workbook>
</file>

<file path=xl/sharedStrings.xml><?xml version="1.0" encoding="utf-8"?>
<sst xmlns="http://schemas.openxmlformats.org/spreadsheetml/2006/main" count="120" uniqueCount="91">
  <si>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</si>
  <si>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</si>
  <si>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</si>
  <si>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</si>
  <si>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</si>
  <si>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</si>
  <si>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</si>
  <si>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</si>
  <si>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</si>
  <si>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</si>
  <si>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</si>
  <si>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</si>
  <si>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</si>
  <si>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</si>
  <si>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</si>
  <si>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</si>
  <si>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</si>
  <si>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</si>
  <si>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</si>
  <si>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</si>
  <si>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</si>
  <si>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</si>
  <si>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</si>
  <si>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</si>
  <si>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</si>
  <si>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</si>
  <si>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</si>
  <si>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</si>
  <si>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</si>
  <si>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</si>
  <si>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</si>
  <si>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 xml:space="preserve">Szakmáry Lászlóné </t>
  </si>
  <si>
    <t>polgármester</t>
  </si>
  <si>
    <t>jegyző</t>
  </si>
  <si>
    <t>Közhatalmi bevételek</t>
  </si>
  <si>
    <t>4.</t>
  </si>
  <si>
    <t>6.</t>
  </si>
  <si>
    <t>8.</t>
  </si>
  <si>
    <t>14.</t>
  </si>
  <si>
    <t>ezer forint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</si>
  <si>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</si>
  <si>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</si>
  <si>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</si>
  <si>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</si>
  <si>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</si>
  <si>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</si>
  <si>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</si>
  <si>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belső finanszírozásának bevételei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</si>
  <si>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</si>
  <si>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</si>
  <si>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</si>
  <si>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</si>
  <si>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</si>
  <si>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</si>
  <si>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</si>
  <si>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</si>
  <si>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</si>
  <si>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</si>
  <si>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</si>
  <si>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</si>
  <si>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</si>
  <si>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</si>
  <si>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</si>
  <si>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</si>
  <si>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</si>
  <si>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</si>
  <si>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</si>
  <si>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2014. évi előirányzat</t>
  </si>
  <si>
    <t>2014. évi módosított előirányzat</t>
  </si>
  <si>
    <t>C</t>
  </si>
  <si>
    <t>Államháztartáson belüli megelőlegezés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</si>
  <si>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</si>
  <si>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</si>
  <si>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</si>
  <si>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</si>
  <si>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</si>
  <si>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</si>
  <si>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</si>
  <si>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</si>
  <si>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</si>
  <si>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</si>
  <si>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Teljesítés</t>
  </si>
  <si>
    <t>%</t>
  </si>
  <si>
    <t>D</t>
  </si>
  <si>
    <t>E</t>
  </si>
  <si>
    <t xml:space="preserve"> Működési célú (folyó) bevételek, működési célú (folyó) kiadások teljesítése
</t>
  </si>
  <si>
    <t xml:space="preserve"> Tőkejellegű bevételek és kiadások teljesítése
</t>
  </si>
  <si>
    <t>Harmados Oszkár</t>
  </si>
  <si>
    <t xml:space="preserve">Harmados Oszkár </t>
  </si>
  <si>
    <t xml:space="preserve">     5.  melléklet    5/2015. (IV.28.)  önkormányzati rendelethez</t>
  </si>
  <si>
    <t>6. melléklet  5  /2015. (IV.28.)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</si>
</sst>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0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top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0" fillId="0" borderId="12" xfId="0" applyNumberFormat="1" applyFill="1" applyBorder="1" applyAlignment="1">
      <alignment horizontal="left" vertical="center" wrapText="1" indent="1"/>
    </xf>
    <xf numFmtId="164" fontId="0" fillId="0" borderId="13" xfId="0" applyNumberFormat="1" applyFill="1" applyBorder="1" applyAlignment="1">
      <alignment horizontal="left" vertical="center" wrapText="1" indent="1"/>
    </xf>
    <xf numFmtId="164" fontId="2" fillId="0" borderId="11" xfId="0" applyNumberFormat="1" applyFont="1" applyFill="1" applyBorder="1" applyAlignment="1">
      <alignment horizontal="left" vertical="center" wrapText="1" indent="1"/>
    </xf>
    <xf numFmtId="164" fontId="0" fillId="0" borderId="14" xfId="0" applyNumberFormat="1" applyFill="1" applyBorder="1" applyAlignment="1">
      <alignment horizontal="left" vertical="center" wrapText="1" indent="1"/>
    </xf>
    <xf numFmtId="164" fontId="0" fillId="0" borderId="15" xfId="0" applyNumberForma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64" fontId="8" fillId="0" borderId="0" xfId="0" applyNumberFormat="1" applyFont="1" applyFill="1" applyAlignment="1">
      <alignment vertical="center" wrapText="1"/>
    </xf>
    <xf numFmtId="164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Alignment="1">
      <alignment vertical="center" wrapText="1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3" xfId="0" applyNumberFormat="1" applyFont="1" applyFill="1" applyBorder="1" applyAlignment="1">
      <alignment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164" fontId="12" fillId="0" borderId="17" xfId="0" applyNumberFormat="1" applyFont="1" applyFill="1" applyBorder="1" applyAlignment="1">
      <alignment vertical="center" wrapText="1"/>
    </xf>
    <xf numFmtId="164" fontId="4" fillId="0" borderId="25" xfId="0" applyNumberFormat="1" applyFont="1" applyFill="1" applyBorder="1" applyAlignment="1">
      <alignment vertical="center" wrapText="1"/>
    </xf>
    <xf numFmtId="0" fontId="4" fillId="0" borderId="26" xfId="54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 applyProtection="1">
      <alignment vertical="center" wrapText="1"/>
      <protection locked="0"/>
    </xf>
    <xf numFmtId="164" fontId="9" fillId="0" borderId="29" xfId="0" applyNumberFormat="1" applyFont="1" applyFill="1" applyBorder="1" applyAlignment="1" applyProtection="1">
      <alignment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/>
    </xf>
    <xf numFmtId="164" fontId="9" fillId="0" borderId="30" xfId="0" applyNumberFormat="1" applyFont="1" applyFill="1" applyBorder="1" applyAlignment="1" applyProtection="1">
      <alignment vertical="center" wrapText="1"/>
      <protection locked="0"/>
    </xf>
    <xf numFmtId="164" fontId="9" fillId="0" borderId="31" xfId="0" applyNumberFormat="1" applyFont="1" applyFill="1" applyBorder="1" applyAlignment="1" applyProtection="1">
      <alignment vertical="center" wrapText="1"/>
      <protection locked="0"/>
    </xf>
    <xf numFmtId="164" fontId="4" fillId="0" borderId="23" xfId="0" applyNumberFormat="1" applyFont="1" applyFill="1" applyBorder="1" applyAlignment="1">
      <alignment horizontal="centerContinuous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ill="1" applyBorder="1" applyAlignment="1">
      <alignment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ill="1" applyBorder="1" applyAlignment="1">
      <alignment vertical="center" wrapText="1"/>
    </xf>
    <xf numFmtId="164" fontId="0" fillId="0" borderId="13" xfId="0" applyNumberFormat="1" applyFill="1" applyBorder="1" applyAlignment="1">
      <alignment vertical="center" wrapText="1"/>
    </xf>
    <xf numFmtId="0" fontId="4" fillId="0" borderId="27" xfId="54" applyFont="1" applyFill="1" applyBorder="1" applyAlignment="1" applyProtection="1">
      <alignment horizontal="center" vertical="center" wrapText="1"/>
      <protection/>
    </xf>
    <xf numFmtId="164" fontId="10" fillId="0" borderId="28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30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164" fontId="11" fillId="0" borderId="33" xfId="0" applyNumberFormat="1" applyFont="1" applyFill="1" applyBorder="1" applyAlignment="1" applyProtection="1">
      <alignment vertical="center" wrapText="1"/>
      <protection/>
    </xf>
    <xf numFmtId="164" fontId="11" fillId="0" borderId="27" xfId="0" applyNumberFormat="1" applyFont="1" applyFill="1" applyBorder="1" applyAlignment="1">
      <alignment vertical="center" wrapText="1"/>
    </xf>
    <xf numFmtId="164" fontId="10" fillId="0" borderId="33" xfId="0" applyNumberFormat="1" applyFont="1" applyFill="1" applyBorder="1" applyAlignment="1" applyProtection="1">
      <alignment vertical="center" wrapText="1"/>
      <protection locked="0"/>
    </xf>
    <xf numFmtId="164" fontId="10" fillId="0" borderId="27" xfId="0" applyNumberFormat="1" applyFont="1" applyFill="1" applyBorder="1" applyAlignment="1" applyProtection="1">
      <alignment vertical="center" wrapText="1"/>
      <protection/>
    </xf>
    <xf numFmtId="164" fontId="4" fillId="0" borderId="23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ill="1" applyBorder="1" applyAlignment="1">
      <alignment horizontal="left" vertical="center" wrapText="1" indent="1"/>
    </xf>
    <xf numFmtId="164" fontId="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5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0" applyNumberFormat="1" applyFill="1" applyBorder="1" applyAlignment="1">
      <alignment vertical="center" wrapText="1"/>
    </xf>
    <xf numFmtId="164" fontId="0" fillId="0" borderId="11" xfId="0" applyNumberFormat="1" applyFill="1" applyBorder="1" applyAlignment="1">
      <alignment vertical="center" wrapText="1"/>
    </xf>
    <xf numFmtId="164" fontId="8" fillId="0" borderId="32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6" xfId="0" applyNumberFormat="1" applyFont="1" applyFill="1" applyBorder="1" applyAlignment="1">
      <alignment horizontal="centerContinuous" vertical="center" wrapText="1"/>
    </xf>
    <xf numFmtId="164" fontId="4" fillId="0" borderId="37" xfId="0" applyNumberFormat="1" applyFont="1" applyFill="1" applyBorder="1" applyAlignment="1">
      <alignment horizontal="centerContinuous" vertical="center" wrapText="1"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vertical="center" wrapText="1"/>
    </xf>
    <xf numFmtId="164" fontId="9" fillId="0" borderId="38" xfId="0" applyNumberFormat="1" applyFont="1" applyFill="1" applyBorder="1" applyAlignment="1" applyProtection="1">
      <alignment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  <protection locked="0"/>
    </xf>
    <xf numFmtId="164" fontId="2" fillId="0" borderId="24" xfId="0" applyNumberFormat="1" applyFont="1" applyFill="1" applyBorder="1" applyAlignment="1" applyProtection="1">
      <alignment vertical="center" wrapText="1"/>
      <protection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>
      <alignment vertical="center" wrapText="1"/>
    </xf>
    <xf numFmtId="164" fontId="2" fillId="0" borderId="34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ill="1" applyBorder="1" applyAlignment="1">
      <alignment vertical="center" wrapText="1"/>
    </xf>
    <xf numFmtId="0" fontId="4" fillId="0" borderId="19" xfId="54" applyFont="1" applyFill="1" applyBorder="1" applyAlignment="1" applyProtection="1">
      <alignment horizontal="center" vertical="center" wrapText="1"/>
      <protection/>
    </xf>
    <xf numFmtId="0" fontId="4" fillId="0" borderId="39" xfId="54" applyFont="1" applyFill="1" applyBorder="1" applyAlignment="1" applyProtection="1">
      <alignment horizontal="center" vertical="center" wrapText="1"/>
      <protection/>
    </xf>
    <xf numFmtId="164" fontId="9" fillId="0" borderId="16" xfId="0" applyNumberFormat="1" applyFont="1" applyFill="1" applyBorder="1" applyAlignment="1" applyProtection="1">
      <alignment vertical="center" wrapText="1"/>
      <protection locked="0"/>
    </xf>
    <xf numFmtId="164" fontId="6" fillId="0" borderId="40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 wrapText="1"/>
      <protection/>
    </xf>
    <xf numFmtId="164" fontId="11" fillId="0" borderId="24" xfId="0" applyNumberFormat="1" applyFont="1" applyFill="1" applyBorder="1" applyAlignment="1">
      <alignment vertical="center" wrapText="1"/>
    </xf>
    <xf numFmtId="164" fontId="0" fillId="0" borderId="16" xfId="0" applyNumberFormat="1" applyFill="1" applyBorder="1" applyAlignment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  <protection/>
    </xf>
    <xf numFmtId="164" fontId="7" fillId="0" borderId="19" xfId="0" applyNumberFormat="1" applyFont="1" applyFill="1" applyBorder="1" applyAlignment="1" applyProtection="1">
      <alignment vertical="center" wrapText="1"/>
      <protection locked="0"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0" fontId="4" fillId="0" borderId="41" xfId="54" applyFont="1" applyFill="1" applyBorder="1" applyAlignment="1" applyProtection="1">
      <alignment horizontal="center" vertical="center" wrapText="1"/>
      <protection/>
    </xf>
    <xf numFmtId="0" fontId="4" fillId="0" borderId="42" xfId="54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vertical="center" wrapText="1"/>
      <protection locked="0"/>
    </xf>
    <xf numFmtId="164" fontId="7" fillId="0" borderId="38" xfId="0" applyNumberFormat="1" applyFont="1" applyFill="1" applyBorder="1" applyAlignment="1" applyProtection="1">
      <alignment vertical="center" wrapText="1"/>
      <protection locked="0"/>
    </xf>
    <xf numFmtId="164" fontId="7" fillId="0" borderId="43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64" fontId="9" fillId="0" borderId="43" xfId="0" applyNumberFormat="1" applyFont="1" applyFill="1" applyBorder="1" applyAlignment="1" applyProtection="1">
      <alignment vertical="center" wrapText="1"/>
      <protection locked="0"/>
    </xf>
    <xf numFmtId="164" fontId="9" fillId="0" borderId="11" xfId="0" applyNumberFormat="1" applyFont="1" applyFill="1" applyBorder="1" applyAlignment="1" applyProtection="1">
      <alignment vertical="center" wrapText="1"/>
      <protection locked="0"/>
    </xf>
    <xf numFmtId="164" fontId="9" fillId="0" borderId="40" xfId="0" applyNumberFormat="1" applyFont="1" applyFill="1" applyBorder="1" applyAlignment="1" applyProtection="1">
      <alignment vertical="center" wrapText="1"/>
      <protection locked="0"/>
    </xf>
    <xf numFmtId="164" fontId="2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5" xfId="0" applyNumberFormat="1" applyFont="1" applyFill="1" applyBorder="1" applyAlignment="1" applyProtection="1">
      <alignment vertical="center" wrapText="1"/>
      <protection/>
    </xf>
    <xf numFmtId="164" fontId="8" fillId="0" borderId="34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8.00390625" style="1" customWidth="1"/>
    <col min="2" max="2" width="48.00390625" style="5" customWidth="1"/>
    <col min="3" max="3" width="14.625" style="1" customWidth="1"/>
    <col min="4" max="4" width="15.2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128" t="s">
        <v>89</v>
      </c>
      <c r="B1" s="128"/>
      <c r="C1" s="128"/>
      <c r="D1" s="19"/>
      <c r="E1" s="19"/>
      <c r="F1" s="19"/>
      <c r="G1" s="19"/>
      <c r="H1" s="19"/>
    </row>
    <row r="2" spans="2:8" ht="39.75" customHeight="1">
      <c r="B2" s="131" t="s">
        <v>85</v>
      </c>
      <c r="C2" s="131"/>
      <c r="D2" s="37"/>
      <c r="E2" s="2"/>
      <c r="F2" s="2"/>
      <c r="G2" s="3"/>
      <c r="H2" s="4"/>
    </row>
    <row r="3" ht="13.5">
      <c r="G3" s="6"/>
    </row>
    <row r="4" spans="5:7" ht="14.25" thickBot="1">
      <c r="E4" s="47" t="s">
        <v>39</v>
      </c>
      <c r="G4" s="6"/>
    </row>
    <row r="5" spans="1:7" ht="24" customHeight="1">
      <c r="A5" s="129"/>
      <c r="B5" s="45"/>
      <c r="C5" s="49"/>
      <c r="D5" s="57"/>
      <c r="E5" s="92"/>
      <c r="F5" s="93"/>
      <c r="G5" s="27"/>
    </row>
    <row r="6" spans="1:7" s="8" customFormat="1" ht="35.25" customHeight="1" thickBot="1">
      <c r="A6" s="130"/>
      <c r="B6" s="46" t="s">
        <v>0</v>
      </c>
      <c r="C6" s="50" t="s">
        <v>67</v>
      </c>
      <c r="D6" s="58" t="s">
        <v>68</v>
      </c>
      <c r="E6" s="104" t="s">
        <v>81</v>
      </c>
      <c r="F6" s="105" t="s">
        <v>82</v>
      </c>
      <c r="G6" s="28"/>
    </row>
    <row r="7" spans="1:7" s="11" customFormat="1" ht="12" customHeight="1" thickBot="1">
      <c r="A7" s="9"/>
      <c r="B7" s="10" t="s">
        <v>23</v>
      </c>
      <c r="C7" s="51" t="s">
        <v>24</v>
      </c>
      <c r="D7" s="9" t="s">
        <v>69</v>
      </c>
      <c r="E7" s="10" t="s">
        <v>83</v>
      </c>
      <c r="F7" s="107" t="s">
        <v>84</v>
      </c>
      <c r="G7" s="29"/>
    </row>
    <row r="8" spans="1:7" ht="15.75" customHeight="1">
      <c r="A8" s="12" t="s">
        <v>1</v>
      </c>
      <c r="B8" s="20" t="s">
        <v>41</v>
      </c>
      <c r="C8" s="52"/>
      <c r="D8" s="79"/>
      <c r="E8" s="106">
        <v>0</v>
      </c>
      <c r="F8" s="97"/>
      <c r="G8" s="31"/>
    </row>
    <row r="9" spans="1:7" ht="16.5" customHeight="1">
      <c r="A9" s="13" t="s">
        <v>3</v>
      </c>
      <c r="B9" s="21" t="s">
        <v>42</v>
      </c>
      <c r="C9" s="53">
        <v>21117</v>
      </c>
      <c r="D9" s="80">
        <v>24119</v>
      </c>
      <c r="E9" s="94">
        <v>24119</v>
      </c>
      <c r="F9" s="97">
        <f aca="true" t="shared" si="0" ref="F9:F34">(E9/D9*100)</f>
        <v>100</v>
      </c>
      <c r="G9" s="31"/>
    </row>
    <row r="10" spans="1:7" ht="15.75" customHeight="1">
      <c r="A10" s="13" t="s">
        <v>5</v>
      </c>
      <c r="B10" s="21" t="s">
        <v>43</v>
      </c>
      <c r="C10" s="53">
        <v>0</v>
      </c>
      <c r="D10" s="80">
        <v>0</v>
      </c>
      <c r="E10" s="94">
        <v>0</v>
      </c>
      <c r="F10" s="97"/>
      <c r="G10" s="31"/>
    </row>
    <row r="11" spans="1:7" ht="15.75" customHeight="1">
      <c r="A11" s="13" t="s">
        <v>35</v>
      </c>
      <c r="B11" s="22" t="s">
        <v>34</v>
      </c>
      <c r="C11" s="53">
        <v>15145</v>
      </c>
      <c r="D11" s="80">
        <v>15701</v>
      </c>
      <c r="E11" s="94">
        <v>15660</v>
      </c>
      <c r="F11" s="97">
        <f t="shared" si="0"/>
        <v>99.73887013566015</v>
      </c>
      <c r="G11" s="31"/>
    </row>
    <row r="12" spans="1:7" ht="15.75" customHeight="1">
      <c r="A12" s="13" t="s">
        <v>6</v>
      </c>
      <c r="B12" s="21" t="s">
        <v>44</v>
      </c>
      <c r="C12" s="53">
        <v>15402</v>
      </c>
      <c r="D12" s="80">
        <v>17821</v>
      </c>
      <c r="E12" s="94">
        <v>16857</v>
      </c>
      <c r="F12" s="97">
        <f t="shared" si="0"/>
        <v>94.59065147859266</v>
      </c>
      <c r="G12" s="31"/>
    </row>
    <row r="13" spans="1:7" ht="15.75" customHeight="1">
      <c r="A13" s="13" t="s">
        <v>36</v>
      </c>
      <c r="B13" s="21" t="s">
        <v>45</v>
      </c>
      <c r="C13" s="53"/>
      <c r="D13" s="80"/>
      <c r="E13" s="94"/>
      <c r="F13" s="97"/>
      <c r="G13" s="31"/>
    </row>
    <row r="14" spans="1:7" ht="15.75" customHeight="1" thickBot="1">
      <c r="A14" s="13" t="s">
        <v>7</v>
      </c>
      <c r="B14" s="21" t="s">
        <v>46</v>
      </c>
      <c r="C14" s="53">
        <v>7808</v>
      </c>
      <c r="D14" s="83">
        <v>7992</v>
      </c>
      <c r="E14" s="94">
        <v>6196</v>
      </c>
      <c r="F14" s="121">
        <f t="shared" si="0"/>
        <v>77.52752752752752</v>
      </c>
      <c r="G14" s="31"/>
    </row>
    <row r="15" spans="1:7" ht="15.75" customHeight="1" thickBot="1">
      <c r="A15" s="14" t="s">
        <v>37</v>
      </c>
      <c r="B15" s="23" t="s">
        <v>14</v>
      </c>
      <c r="C15" s="54">
        <f>SUM(C8+C9+C11+C12+C14)</f>
        <v>59472</v>
      </c>
      <c r="D15" s="60">
        <f>SUM(D8+D9+D11+D12+D14)</f>
        <v>65633</v>
      </c>
      <c r="E15" s="60">
        <f>SUM(E8+E9+E11+E12+E14)</f>
        <v>62832</v>
      </c>
      <c r="F15" s="122">
        <f t="shared" si="0"/>
        <v>95.73232977313242</v>
      </c>
      <c r="G15" s="31"/>
    </row>
    <row r="16" spans="1:7" ht="15.75" customHeight="1">
      <c r="A16" s="12" t="s">
        <v>8</v>
      </c>
      <c r="B16" s="20" t="s">
        <v>47</v>
      </c>
      <c r="C16" s="52">
        <v>8636</v>
      </c>
      <c r="D16" s="79">
        <v>8636</v>
      </c>
      <c r="E16" s="94">
        <v>8636</v>
      </c>
      <c r="F16" s="97">
        <f t="shared" si="0"/>
        <v>100</v>
      </c>
      <c r="G16" s="31"/>
    </row>
    <row r="17" spans="1:7" ht="15.75" customHeight="1">
      <c r="A17" s="15" t="s">
        <v>9</v>
      </c>
      <c r="B17" s="24" t="s">
        <v>49</v>
      </c>
      <c r="C17" s="55">
        <v>8636</v>
      </c>
      <c r="D17" s="80">
        <v>8636</v>
      </c>
      <c r="E17" s="94">
        <v>8636</v>
      </c>
      <c r="F17" s="97">
        <f t="shared" si="0"/>
        <v>100</v>
      </c>
      <c r="G17" s="31"/>
    </row>
    <row r="18" spans="1:8" ht="15.75" customHeight="1" thickBot="1">
      <c r="A18" s="16" t="s">
        <v>10</v>
      </c>
      <c r="B18" s="25" t="s">
        <v>48</v>
      </c>
      <c r="C18" s="56"/>
      <c r="D18" s="59"/>
      <c r="E18" s="98"/>
      <c r="F18" s="121"/>
      <c r="G18" s="30"/>
      <c r="H18" s="30"/>
    </row>
    <row r="19" spans="1:8" ht="15.75" customHeight="1" thickBot="1">
      <c r="A19" s="84" t="s">
        <v>11</v>
      </c>
      <c r="B19" s="85" t="s">
        <v>70</v>
      </c>
      <c r="C19" s="86"/>
      <c r="D19" s="87">
        <v>786</v>
      </c>
      <c r="E19" s="100">
        <v>786</v>
      </c>
      <c r="F19" s="123">
        <f t="shared" si="0"/>
        <v>100</v>
      </c>
      <c r="G19" s="91"/>
      <c r="H19" s="91"/>
    </row>
    <row r="20" spans="1:7" ht="15.75" customHeight="1" thickBot="1">
      <c r="A20" s="14" t="s">
        <v>12</v>
      </c>
      <c r="B20" s="23" t="s">
        <v>25</v>
      </c>
      <c r="C20" s="54">
        <f>C16+C18</f>
        <v>8636</v>
      </c>
      <c r="D20" s="60">
        <f>D16+D19</f>
        <v>9422</v>
      </c>
      <c r="E20" s="99">
        <f>E16+E19</f>
        <v>9422</v>
      </c>
      <c r="F20" s="123">
        <f t="shared" si="0"/>
        <v>100</v>
      </c>
      <c r="G20" s="31"/>
    </row>
    <row r="21" spans="1:7" ht="18" customHeight="1" thickBot="1">
      <c r="A21" s="14" t="s">
        <v>38</v>
      </c>
      <c r="B21" s="17" t="s">
        <v>26</v>
      </c>
      <c r="C21" s="54">
        <f>C15+C20</f>
        <v>68108</v>
      </c>
      <c r="D21" s="60">
        <f>D15+D20</f>
        <v>75055</v>
      </c>
      <c r="E21" s="60">
        <f>E15+E20</f>
        <v>72254</v>
      </c>
      <c r="F21" s="123">
        <f t="shared" si="0"/>
        <v>96.26807008193991</v>
      </c>
      <c r="G21" s="31"/>
    </row>
    <row r="22" spans="1:7" ht="12.75">
      <c r="A22" s="32" t="s">
        <v>13</v>
      </c>
      <c r="B22" s="20" t="s">
        <v>2</v>
      </c>
      <c r="C22" s="52">
        <v>15630</v>
      </c>
      <c r="D22" s="63">
        <v>17039</v>
      </c>
      <c r="E22" s="95">
        <v>16556</v>
      </c>
      <c r="F22" s="97">
        <f t="shared" si="0"/>
        <v>97.16532660367393</v>
      </c>
      <c r="G22" s="5"/>
    </row>
    <row r="23" spans="1:6" ht="12.75">
      <c r="A23" s="33" t="s">
        <v>16</v>
      </c>
      <c r="B23" s="21" t="s">
        <v>4</v>
      </c>
      <c r="C23" s="53">
        <v>4317</v>
      </c>
      <c r="D23" s="64">
        <v>4419</v>
      </c>
      <c r="E23" s="96">
        <v>4187</v>
      </c>
      <c r="F23" s="97">
        <f t="shared" si="0"/>
        <v>94.7499434261145</v>
      </c>
    </row>
    <row r="24" spans="1:6" ht="12.75">
      <c r="A24" s="33" t="s">
        <v>18</v>
      </c>
      <c r="B24" s="21" t="s">
        <v>50</v>
      </c>
      <c r="C24" s="53">
        <v>20719</v>
      </c>
      <c r="D24" s="64">
        <v>21401</v>
      </c>
      <c r="E24" s="96">
        <v>18986</v>
      </c>
      <c r="F24" s="97">
        <f t="shared" si="0"/>
        <v>88.71548058501939</v>
      </c>
    </row>
    <row r="25" spans="1:6" ht="12.75">
      <c r="A25" s="33" t="s">
        <v>71</v>
      </c>
      <c r="B25" s="21" t="s">
        <v>51</v>
      </c>
      <c r="C25" s="53">
        <v>2418</v>
      </c>
      <c r="D25" s="64">
        <v>2467</v>
      </c>
      <c r="E25" s="96">
        <v>1395</v>
      </c>
      <c r="F25" s="97">
        <f t="shared" si="0"/>
        <v>56.5464126469396</v>
      </c>
    </row>
    <row r="26" spans="1:6" ht="12.75">
      <c r="A26" s="33" t="s">
        <v>72</v>
      </c>
      <c r="B26" s="21" t="s">
        <v>52</v>
      </c>
      <c r="C26" s="55">
        <v>15852</v>
      </c>
      <c r="D26" s="64">
        <v>18543</v>
      </c>
      <c r="E26" s="96">
        <v>17529</v>
      </c>
      <c r="F26" s="97">
        <f t="shared" si="0"/>
        <v>94.53162918621582</v>
      </c>
    </row>
    <row r="27" spans="1:6" ht="13.5" thickBot="1">
      <c r="A27" s="33" t="s">
        <v>73</v>
      </c>
      <c r="B27" s="21" t="s">
        <v>22</v>
      </c>
      <c r="C27" s="55">
        <v>4672</v>
      </c>
      <c r="D27" s="61">
        <v>4631</v>
      </c>
      <c r="E27" s="96"/>
      <c r="F27" s="121">
        <f t="shared" si="0"/>
        <v>0</v>
      </c>
    </row>
    <row r="28" spans="1:6" ht="13.5" thickBot="1">
      <c r="A28" s="34" t="s">
        <v>74</v>
      </c>
      <c r="B28" s="26" t="s">
        <v>15</v>
      </c>
      <c r="C28" s="54">
        <f>SUM(C22:C27)</f>
        <v>63608</v>
      </c>
      <c r="D28" s="60">
        <f>SUM(D22:D27)</f>
        <v>68500</v>
      </c>
      <c r="E28" s="60">
        <f>SUM(E22:E27)</f>
        <v>58653</v>
      </c>
      <c r="F28" s="122">
        <f t="shared" si="0"/>
        <v>85.62481751824818</v>
      </c>
    </row>
    <row r="29" spans="1:6" ht="12.75">
      <c r="A29" s="33" t="s">
        <v>75</v>
      </c>
      <c r="B29" s="20" t="s">
        <v>19</v>
      </c>
      <c r="C29" s="52"/>
      <c r="D29" s="63"/>
      <c r="E29" s="96"/>
      <c r="F29" s="97"/>
    </row>
    <row r="30" spans="1:6" ht="12.75">
      <c r="A30" s="33" t="s">
        <v>76</v>
      </c>
      <c r="B30" s="24" t="s">
        <v>53</v>
      </c>
      <c r="C30" s="55"/>
      <c r="D30" s="64"/>
      <c r="E30" s="96"/>
      <c r="F30" s="97"/>
    </row>
    <row r="31" spans="1:6" ht="12.75">
      <c r="A31" s="33" t="s">
        <v>77</v>
      </c>
      <c r="B31" s="24" t="s">
        <v>54</v>
      </c>
      <c r="C31" s="55"/>
      <c r="D31" s="88"/>
      <c r="E31" s="101"/>
      <c r="F31" s="97"/>
    </row>
    <row r="32" spans="1:6" ht="13.5" thickBot="1">
      <c r="A32" s="33" t="s">
        <v>78</v>
      </c>
      <c r="B32" s="21" t="s">
        <v>70</v>
      </c>
      <c r="C32" s="53"/>
      <c r="D32" s="64">
        <v>786</v>
      </c>
      <c r="E32" s="96"/>
      <c r="F32" s="121">
        <f t="shared" si="0"/>
        <v>0</v>
      </c>
    </row>
    <row r="33" spans="1:6" ht="13.5" thickBot="1">
      <c r="A33" s="34" t="s">
        <v>79</v>
      </c>
      <c r="B33" s="124" t="s">
        <v>27</v>
      </c>
      <c r="C33" s="125">
        <f>C29+C30+C31</f>
        <v>0</v>
      </c>
      <c r="D33" s="90">
        <f>SUM(D32)</f>
        <v>786</v>
      </c>
      <c r="E33" s="126">
        <f>SUM(E32)</f>
        <v>0</v>
      </c>
      <c r="F33" s="123">
        <f t="shared" si="0"/>
        <v>0</v>
      </c>
    </row>
    <row r="34" spans="1:6" ht="13.5" thickBot="1">
      <c r="A34" s="35" t="s">
        <v>80</v>
      </c>
      <c r="B34" s="17" t="s">
        <v>28</v>
      </c>
      <c r="C34" s="54">
        <f>C28+C33</f>
        <v>63608</v>
      </c>
      <c r="D34" s="60">
        <f>D28+D33</f>
        <v>69286</v>
      </c>
      <c r="E34" s="102">
        <f>E28+E33</f>
        <v>58653</v>
      </c>
      <c r="F34" s="123">
        <f t="shared" si="0"/>
        <v>84.65346534653465</v>
      </c>
    </row>
    <row r="39" spans="2:4" ht="25.5" customHeight="1">
      <c r="B39" s="5" t="s">
        <v>87</v>
      </c>
      <c r="C39" s="127" t="s">
        <v>40</v>
      </c>
      <c r="D39" s="127"/>
    </row>
    <row r="40" spans="2:4" ht="12.75">
      <c r="B40" s="5" t="s">
        <v>32</v>
      </c>
      <c r="C40" s="127" t="s">
        <v>33</v>
      </c>
      <c r="D40" s="127"/>
    </row>
  </sheetData>
  <sheetProtection/>
  <mergeCells count="5">
    <mergeCell ref="C39:D39"/>
    <mergeCell ref="C40:D40"/>
    <mergeCell ref="A1:C1"/>
    <mergeCell ref="A5:A6"/>
    <mergeCell ref="B2:C2"/>
  </mergeCells>
  <printOptions/>
  <pageMargins left="0.75" right="0.75" top="1" bottom="1" header="0.5" footer="0.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7.25390625" style="1" customWidth="1"/>
    <col min="2" max="2" width="53.00390625" style="5" customWidth="1"/>
    <col min="3" max="3" width="15.125" style="1" customWidth="1"/>
    <col min="4" max="4" width="17.75390625" style="1" customWidth="1"/>
    <col min="5" max="7" width="9.25390625" style="1" customWidth="1"/>
    <col min="8" max="16384" width="9.125" style="1" customWidth="1"/>
  </cols>
  <sheetData>
    <row r="1" spans="1:8" ht="12.75" customHeight="1">
      <c r="A1" s="128" t="s">
        <v>90</v>
      </c>
      <c r="B1" s="128"/>
      <c r="C1" s="128"/>
      <c r="D1" s="19"/>
      <c r="E1" s="19"/>
      <c r="F1" s="19"/>
      <c r="G1" s="19"/>
      <c r="H1" s="19"/>
    </row>
    <row r="2" spans="2:7" ht="39.75" customHeight="1">
      <c r="B2" s="131" t="s">
        <v>86</v>
      </c>
      <c r="C2" s="131"/>
      <c r="D2" s="2"/>
      <c r="E2" s="2"/>
      <c r="F2" s="2"/>
      <c r="G2" s="18"/>
    </row>
    <row r="3" ht="34.5" customHeight="1" thickBot="1">
      <c r="G3" s="6"/>
    </row>
    <row r="4" spans="1:7" s="8" customFormat="1" ht="35.25" customHeight="1" thickBot="1">
      <c r="A4" s="132"/>
      <c r="B4" s="7" t="s">
        <v>0</v>
      </c>
      <c r="C4" s="65" t="s">
        <v>67</v>
      </c>
      <c r="D4" s="74" t="s">
        <v>68</v>
      </c>
      <c r="E4" s="115" t="s">
        <v>81</v>
      </c>
      <c r="F4" s="116" t="s">
        <v>82</v>
      </c>
      <c r="G4" s="28"/>
    </row>
    <row r="5" spans="1:7" s="8" customFormat="1" ht="12" customHeight="1" thickBot="1">
      <c r="A5" s="9"/>
      <c r="B5" s="10" t="s">
        <v>23</v>
      </c>
      <c r="C5" s="51" t="s">
        <v>24</v>
      </c>
      <c r="D5" s="9" t="s">
        <v>69</v>
      </c>
      <c r="E5" s="10" t="s">
        <v>83</v>
      </c>
      <c r="F5" s="107" t="s">
        <v>84</v>
      </c>
      <c r="G5" s="29"/>
    </row>
    <row r="6" spans="1:7" ht="27.75" customHeight="1">
      <c r="A6" s="12" t="s">
        <v>1</v>
      </c>
      <c r="B6" s="38" t="s">
        <v>55</v>
      </c>
      <c r="C6" s="66"/>
      <c r="D6" s="81"/>
      <c r="E6" s="117"/>
      <c r="F6" s="118"/>
      <c r="G6" s="36"/>
    </row>
    <row r="7" spans="1:7" ht="28.5" customHeight="1">
      <c r="A7" s="13" t="s">
        <v>3</v>
      </c>
      <c r="B7" s="39" t="s">
        <v>56</v>
      </c>
      <c r="C7" s="67"/>
      <c r="D7" s="80"/>
      <c r="E7" s="108"/>
      <c r="F7" s="118"/>
      <c r="G7" s="36"/>
    </row>
    <row r="8" spans="1:7" ht="15.75" customHeight="1">
      <c r="A8" s="13" t="s">
        <v>5</v>
      </c>
      <c r="B8" s="39" t="s">
        <v>57</v>
      </c>
      <c r="C8" s="67"/>
      <c r="D8" s="82"/>
      <c r="E8" s="108"/>
      <c r="F8" s="118"/>
      <c r="G8" s="36"/>
    </row>
    <row r="9" spans="1:7" ht="24" customHeight="1">
      <c r="A9" s="13" t="s">
        <v>35</v>
      </c>
      <c r="B9" s="39" t="s">
        <v>58</v>
      </c>
      <c r="C9" s="67"/>
      <c r="D9" s="62"/>
      <c r="E9" s="108"/>
      <c r="F9" s="118"/>
      <c r="G9" s="36"/>
    </row>
    <row r="10" spans="1:7" ht="24" customHeight="1">
      <c r="A10" s="13" t="s">
        <v>6</v>
      </c>
      <c r="B10" s="39" t="s">
        <v>59</v>
      </c>
      <c r="C10" s="67"/>
      <c r="D10" s="62"/>
      <c r="E10" s="108"/>
      <c r="F10" s="118"/>
      <c r="G10" s="36"/>
    </row>
    <row r="11" spans="1:7" ht="15.75" customHeight="1">
      <c r="A11" s="13" t="s">
        <v>36</v>
      </c>
      <c r="B11" s="39" t="s">
        <v>60</v>
      </c>
      <c r="C11" s="67"/>
      <c r="D11" s="64">
        <v>85</v>
      </c>
      <c r="E11" s="108">
        <v>85</v>
      </c>
      <c r="F11" s="118">
        <f>(E11/D11*100)</f>
        <v>100</v>
      </c>
      <c r="G11" s="36"/>
    </row>
    <row r="12" spans="1:7" ht="22.5" customHeight="1">
      <c r="A12" s="13" t="s">
        <v>7</v>
      </c>
      <c r="B12" s="40" t="s">
        <v>21</v>
      </c>
      <c r="C12" s="68"/>
      <c r="D12" s="62"/>
      <c r="E12" s="108"/>
      <c r="F12" s="118"/>
      <c r="G12" s="36"/>
    </row>
    <row r="13" spans="1:7" ht="15.75" thickBot="1">
      <c r="A13" s="13" t="s">
        <v>37</v>
      </c>
      <c r="B13" s="40"/>
      <c r="C13" s="68"/>
      <c r="D13" s="59"/>
      <c r="E13" s="113"/>
      <c r="F13" s="119"/>
      <c r="G13" s="36"/>
    </row>
    <row r="14" spans="1:7" ht="15.75" customHeight="1" thickBot="1">
      <c r="A14" s="13" t="s">
        <v>8</v>
      </c>
      <c r="B14" s="41" t="s">
        <v>14</v>
      </c>
      <c r="C14" s="69">
        <f>SUM(C6:C13)</f>
        <v>0</v>
      </c>
      <c r="D14" s="75">
        <f>SUM(D6:D13)</f>
        <v>85</v>
      </c>
      <c r="E14" s="75">
        <f>SUM(E6:E13)</f>
        <v>85</v>
      </c>
      <c r="F14" s="120">
        <f>(E14/D14*100)</f>
        <v>100</v>
      </c>
      <c r="G14" s="36"/>
    </row>
    <row r="15" spans="1:7" ht="15.75" customHeight="1">
      <c r="A15" s="13">
        <v>10</v>
      </c>
      <c r="B15" s="44" t="s">
        <v>61</v>
      </c>
      <c r="C15" s="70">
        <v>4500</v>
      </c>
      <c r="D15" s="77">
        <v>3628</v>
      </c>
      <c r="E15" s="114">
        <v>3328</v>
      </c>
      <c r="F15" s="118"/>
      <c r="G15" s="36"/>
    </row>
    <row r="16" spans="1:7" ht="15.75" customHeight="1">
      <c r="A16" s="13">
        <v>11</v>
      </c>
      <c r="B16" s="44" t="s">
        <v>62</v>
      </c>
      <c r="C16" s="70"/>
      <c r="D16" s="78"/>
      <c r="E16" s="109"/>
      <c r="F16" s="118"/>
      <c r="G16" s="36"/>
    </row>
    <row r="17" spans="1:7" ht="15.75" customHeight="1" thickBot="1">
      <c r="A17" s="13">
        <v>12</v>
      </c>
      <c r="B17" s="40" t="s">
        <v>48</v>
      </c>
      <c r="C17" s="68"/>
      <c r="D17" s="59"/>
      <c r="E17" s="108"/>
      <c r="F17" s="118"/>
      <c r="G17" s="36"/>
    </row>
    <row r="18" spans="1:7" ht="18.75" customHeight="1" thickBot="1">
      <c r="A18" s="13">
        <v>13</v>
      </c>
      <c r="B18" s="42" t="s">
        <v>29</v>
      </c>
      <c r="C18" s="69">
        <v>4500</v>
      </c>
      <c r="D18" s="75">
        <v>3628</v>
      </c>
      <c r="E18" s="112">
        <v>3328</v>
      </c>
      <c r="F18" s="119"/>
      <c r="G18" s="36"/>
    </row>
    <row r="19" spans="1:7" ht="18" customHeight="1" thickBot="1">
      <c r="A19" s="13">
        <v>14</v>
      </c>
      <c r="B19" s="43" t="s">
        <v>26</v>
      </c>
      <c r="C19" s="71">
        <f>C14+C18</f>
        <v>4500</v>
      </c>
      <c r="D19" s="76">
        <f>D14+D18</f>
        <v>3713</v>
      </c>
      <c r="E19" s="76">
        <f>E14+E18</f>
        <v>3413</v>
      </c>
      <c r="F19" s="120">
        <f>(E19/D19*100)</f>
        <v>91.92028009695665</v>
      </c>
      <c r="G19" s="36"/>
    </row>
    <row r="20" spans="1:6" ht="24.75" customHeight="1">
      <c r="A20" s="13">
        <v>15</v>
      </c>
      <c r="B20" s="38" t="s">
        <v>63</v>
      </c>
      <c r="C20" s="66"/>
      <c r="D20" s="63">
        <v>2226</v>
      </c>
      <c r="E20" s="111">
        <v>2226</v>
      </c>
      <c r="F20" s="118">
        <f>(E20/D20*100)</f>
        <v>100</v>
      </c>
    </row>
    <row r="21" spans="1:6" ht="21.75" customHeight="1">
      <c r="A21" s="13">
        <v>16</v>
      </c>
      <c r="B21" s="39" t="s">
        <v>64</v>
      </c>
      <c r="C21" s="67"/>
      <c r="D21" s="64"/>
      <c r="E21" s="96"/>
      <c r="F21" s="118"/>
    </row>
    <row r="22" spans="1:6" ht="20.25" customHeight="1">
      <c r="A22" s="13">
        <v>17</v>
      </c>
      <c r="B22" s="39" t="s">
        <v>20</v>
      </c>
      <c r="C22" s="67">
        <v>4500</v>
      </c>
      <c r="D22" s="64">
        <v>3628</v>
      </c>
      <c r="E22" s="96">
        <v>1102</v>
      </c>
      <c r="F22" s="118">
        <f>(E22/D22*100)</f>
        <v>30.37486218302095</v>
      </c>
    </row>
    <row r="23" spans="1:6" ht="18" customHeight="1">
      <c r="A23" s="13">
        <v>18</v>
      </c>
      <c r="B23" s="39" t="s">
        <v>65</v>
      </c>
      <c r="C23" s="67"/>
      <c r="D23" s="64"/>
      <c r="E23" s="96"/>
      <c r="F23" s="118"/>
    </row>
    <row r="24" spans="1:6" ht="18" customHeight="1">
      <c r="A24" s="13">
        <v>19</v>
      </c>
      <c r="B24" s="48" t="s">
        <v>66</v>
      </c>
      <c r="C24" s="67"/>
      <c r="D24" s="64"/>
      <c r="E24" s="96"/>
      <c r="F24" s="118"/>
    </row>
    <row r="25" spans="1:6" ht="20.25" customHeight="1" thickBot="1">
      <c r="A25" s="13">
        <v>20</v>
      </c>
      <c r="B25" s="39" t="s">
        <v>22</v>
      </c>
      <c r="C25" s="67"/>
      <c r="D25" s="61"/>
      <c r="E25" s="101"/>
      <c r="F25" s="119"/>
    </row>
    <row r="26" spans="1:6" ht="19.5" customHeight="1" thickBot="1">
      <c r="A26" s="13">
        <v>21</v>
      </c>
      <c r="B26" s="42" t="s">
        <v>15</v>
      </c>
      <c r="C26" s="69">
        <f>SUM(C20:C25)</f>
        <v>4500</v>
      </c>
      <c r="D26" s="75">
        <f>SUM(D20:D25)</f>
        <v>5854</v>
      </c>
      <c r="E26" s="75">
        <f>SUM(E20:E25)</f>
        <v>3328</v>
      </c>
      <c r="F26" s="120">
        <f>(E26/D26*100)</f>
        <v>56.85001708233687</v>
      </c>
    </row>
    <row r="27" spans="1:6" ht="17.25" customHeight="1">
      <c r="A27" s="13">
        <v>22</v>
      </c>
      <c r="B27" s="38" t="s">
        <v>17</v>
      </c>
      <c r="C27" s="66"/>
      <c r="D27" s="63"/>
      <c r="E27" s="111"/>
      <c r="F27" s="118"/>
    </row>
    <row r="28" spans="1:6" ht="18" customHeight="1">
      <c r="A28" s="13">
        <v>23</v>
      </c>
      <c r="B28" s="39" t="s">
        <v>19</v>
      </c>
      <c r="C28" s="67"/>
      <c r="D28" s="64"/>
      <c r="E28" s="96"/>
      <c r="F28" s="118"/>
    </row>
    <row r="29" spans="1:6" ht="17.25" customHeight="1" thickBot="1">
      <c r="A29" s="13">
        <v>24</v>
      </c>
      <c r="B29" s="44"/>
      <c r="C29" s="72"/>
      <c r="D29" s="88"/>
      <c r="E29" s="101"/>
      <c r="F29" s="118"/>
    </row>
    <row r="30" spans="1:6" ht="19.5" customHeight="1" thickBot="1">
      <c r="A30" s="13">
        <v>25</v>
      </c>
      <c r="B30" s="42" t="s">
        <v>30</v>
      </c>
      <c r="C30" s="73">
        <f>C27+C28+C29</f>
        <v>0</v>
      </c>
      <c r="D30" s="89"/>
      <c r="E30" s="103"/>
      <c r="F30" s="119"/>
    </row>
    <row r="31" spans="1:6" ht="24" customHeight="1" thickBot="1">
      <c r="A31" s="13">
        <v>26</v>
      </c>
      <c r="B31" s="43" t="s">
        <v>28</v>
      </c>
      <c r="C31" s="71">
        <f>C26+C30</f>
        <v>4500</v>
      </c>
      <c r="D31" s="110">
        <f>D26+D30</f>
        <v>5854</v>
      </c>
      <c r="E31" s="110">
        <f>E26+E30</f>
        <v>3328</v>
      </c>
      <c r="F31" s="120">
        <f>(E31/D31*100)</f>
        <v>56.85001708233687</v>
      </c>
    </row>
    <row r="37" spans="2:4" ht="25.5" customHeight="1">
      <c r="B37" s="5" t="s">
        <v>88</v>
      </c>
      <c r="C37" s="127" t="s">
        <v>31</v>
      </c>
      <c r="D37" s="127"/>
    </row>
    <row r="38" spans="2:4" ht="12.75">
      <c r="B38" s="5" t="s">
        <v>32</v>
      </c>
      <c r="C38" s="127" t="s">
        <v>33</v>
      </c>
      <c r="D38" s="127"/>
    </row>
  </sheetData>
  <sheetProtection/>
  <mergeCells count="4">
    <mergeCell ref="B2:C2"/>
    <mergeCell ref="A1:C1"/>
    <mergeCell ref="C37:D37"/>
    <mergeCell ref="C38:D3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</cp:lastModifiedBy>
  <cp:lastPrinted>2015-04-30T23:57:03Z</cp:lastPrinted>
  <dcterms:created xsi:type="dcterms:W3CDTF">1997-01-17T14:02:09Z</dcterms:created>
  <dcterms:modified xsi:type="dcterms:W3CDTF">2015-04-30T23:57:11Z</dcterms:modified>
  <cp:category/>
  <cp:version/>
  <cp:contentType/>
  <cp:contentStatus/>
</cp:coreProperties>
</file>