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Óvo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4" i="1"/>
  <c r="D74" i="1"/>
  <c r="D94" i="1" s="1"/>
  <c r="D96" i="1" s="1"/>
  <c r="D90" i="1"/>
  <c r="D102" i="1"/>
  <c r="D106" i="1" s="1"/>
</calcChain>
</file>

<file path=xl/sharedStrings.xml><?xml version="1.0" encoding="utf-8"?>
<sst xmlns="http://schemas.openxmlformats.org/spreadsheetml/2006/main" count="93" uniqueCount="75">
  <si>
    <t>Összes támogatás =                 52 467 387 Ft</t>
  </si>
  <si>
    <t>Óvodaműködtetés támogatása =    6 998 967 Ft</t>
  </si>
  <si>
    <t>Munkabérek támogatása =          45 468 420 Ft</t>
  </si>
  <si>
    <t>Állami támogatás</t>
  </si>
  <si>
    <t>Bevételek mindösszesen</t>
  </si>
  <si>
    <t>Bevételek összesen</t>
  </si>
  <si>
    <t>Irányító szerv működési támogatása</t>
  </si>
  <si>
    <t>B816</t>
  </si>
  <si>
    <t>Bevételek</t>
  </si>
  <si>
    <t>Kiadások mindösszesen:</t>
  </si>
  <si>
    <t>Dologi kiadások, szolgáltatások összesen:</t>
  </si>
  <si>
    <t>K3</t>
  </si>
  <si>
    <t>Áfa</t>
  </si>
  <si>
    <t>K351</t>
  </si>
  <si>
    <t>Rovatok össsz./Ft</t>
  </si>
  <si>
    <t>Tételek összesen/Ft</t>
  </si>
  <si>
    <t>Rovatok</t>
  </si>
  <si>
    <t>Szolgáltatások összesen:</t>
  </si>
  <si>
    <t>K32-K33</t>
  </si>
  <si>
    <t>Üzemeltetési szolgáltatás (tisztasági meszelés)</t>
  </si>
  <si>
    <t>K334</t>
  </si>
  <si>
    <t>Épületkarbantartás (fűtőfelület bővítés, világítótestek korszerűsítése)</t>
  </si>
  <si>
    <t>Bankköltség</t>
  </si>
  <si>
    <t>K337</t>
  </si>
  <si>
    <t>Továbbképzési költség</t>
  </si>
  <si>
    <t>Postaköltség</t>
  </si>
  <si>
    <t>Rágcsáló és rovarírtás</t>
  </si>
  <si>
    <t>Szakmai nap</t>
  </si>
  <si>
    <t>K3362</t>
  </si>
  <si>
    <t>Orvosi eü. szolgálat</t>
  </si>
  <si>
    <t>K336</t>
  </si>
  <si>
    <t>Gyógyszer, vegyszer</t>
  </si>
  <si>
    <t>K311</t>
  </si>
  <si>
    <t>Belföldi kiküldetés</t>
  </si>
  <si>
    <t>K341</t>
  </si>
  <si>
    <t>Víz és csatorna</t>
  </si>
  <si>
    <t>K331</t>
  </si>
  <si>
    <t>Villamosenergia</t>
  </si>
  <si>
    <t>Gázszolgáltatás</t>
  </si>
  <si>
    <t>Telefon, internet, távfelügyeleti rendszer</t>
  </si>
  <si>
    <t>K32</t>
  </si>
  <si>
    <t>Szolgáltatások</t>
  </si>
  <si>
    <t>Dologi kiadások összesen</t>
  </si>
  <si>
    <t>Egyéb dologi kiadások</t>
  </si>
  <si>
    <t>K312</t>
  </si>
  <si>
    <t>Tisztítószer</t>
  </si>
  <si>
    <t>hajtó-, és kenőanyag</t>
  </si>
  <si>
    <t>Munkaruha 14 fő x 15000 Ft (nettó 11 811 Ft)</t>
  </si>
  <si>
    <t xml:space="preserve">Szakmai készlet beszerzés </t>
  </si>
  <si>
    <t>Irodaszer, nyomtatvány</t>
  </si>
  <si>
    <t xml:space="preserve">Könyv, folyóirat </t>
  </si>
  <si>
    <t>Dologi kiadások</t>
  </si>
  <si>
    <t>Járulék kiadások összesen</t>
  </si>
  <si>
    <t>K2</t>
  </si>
  <si>
    <t>2017 évi cafetéria alap x 1,18 x 29% adó</t>
  </si>
  <si>
    <t>Munkaadókat terhelő járulékok 43 908 300 Ft x 22 %</t>
  </si>
  <si>
    <t>Személyi kiadások összesen</t>
  </si>
  <si>
    <t>K1</t>
  </si>
  <si>
    <t>Helyettesítés</t>
  </si>
  <si>
    <t>K1106</t>
  </si>
  <si>
    <t>Cafetéria 14 fő x 100 000 Ft</t>
  </si>
  <si>
    <t>K1113</t>
  </si>
  <si>
    <t>Közlekedési költségtérítés (5 fő)</t>
  </si>
  <si>
    <t>K1109</t>
  </si>
  <si>
    <t>Nehéz körülmények között végzett munkáért járó  pótlék 1 831 200 Ft,  gyógypedagógiai pótlék 106 800 Ft, nevelő, nevelő oktató munkát közvetlenül segítők pótléka 990 000 Ft</t>
  </si>
  <si>
    <t>K1101</t>
  </si>
  <si>
    <t>Vezetői pótlék</t>
  </si>
  <si>
    <t>GINOP pályázat továbbfoglalkoztatás 5,5 hónap</t>
  </si>
  <si>
    <t>Közalkalmazotti bér (14 fő)</t>
  </si>
  <si>
    <t>Személyi juttatások</t>
  </si>
  <si>
    <t>Kiadások</t>
  </si>
  <si>
    <t>ÓVODAI NEVELÉS</t>
  </si>
  <si>
    <t>Részletes költségvetés</t>
  </si>
  <si>
    <t>TISZAPÜSPÖKI ÓVODA</t>
  </si>
  <si>
    <t>5.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</si>
</sst>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 applyBorder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lef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164" fontId="2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4" fontId="2" fillId="0" borderId="3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0" fillId="0" borderId="5" xfId="0" applyBorder="1" applyAlignment="1">
      <alignment horizontal="left"/>
    </xf>
    <xf numFmtId="0" fontId="7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workbookViewId="0">
      <selection activeCell="H104" sqref="H104"/>
    </sheetView>
  </sheetViews>
  <sheetFormatPr defaultRowHeight="12.75" x14ac:dyDescent="0.2"/>
  <cols>
    <col min="1" max="1" width="8.28515625" style="3" customWidth="1"/>
    <col min="2" max="2" width="43.5703125" customWidth="1"/>
    <col min="3" max="3" width="14.85546875" style="2" customWidth="1"/>
    <col min="4" max="4" width="14" style="1" customWidth="1"/>
  </cols>
  <sheetData>
    <row r="1" spans="2:4" ht="15.75" x14ac:dyDescent="0.25">
      <c r="B1" s="11"/>
      <c r="C1" s="63" t="s">
        <v>74</v>
      </c>
      <c r="D1" s="63"/>
    </row>
    <row r="2" spans="2:4" ht="15.75" x14ac:dyDescent="0.25">
      <c r="B2" s="11"/>
      <c r="C2" s="10"/>
      <c r="D2" s="6"/>
    </row>
    <row r="3" spans="2:4" ht="15.75" x14ac:dyDescent="0.25">
      <c r="B3" s="11"/>
      <c r="C3" s="10"/>
      <c r="D3" s="6"/>
    </row>
    <row r="4" spans="2:4" ht="15.75" x14ac:dyDescent="0.25">
      <c r="B4" s="11"/>
      <c r="C4" s="10"/>
      <c r="D4" s="6"/>
    </row>
    <row r="5" spans="2:4" ht="15.75" x14ac:dyDescent="0.25">
      <c r="B5" s="11"/>
      <c r="C5" s="10"/>
      <c r="D5" s="6"/>
    </row>
    <row r="6" spans="2:4" ht="15.75" x14ac:dyDescent="0.25">
      <c r="B6" s="11"/>
      <c r="C6" s="10"/>
      <c r="D6" s="6"/>
    </row>
    <row r="7" spans="2:4" ht="15.75" x14ac:dyDescent="0.25">
      <c r="B7" s="11"/>
      <c r="C7" s="10"/>
      <c r="D7" s="6"/>
    </row>
    <row r="8" spans="2:4" ht="15.75" x14ac:dyDescent="0.25">
      <c r="B8" s="11"/>
      <c r="C8" s="10"/>
      <c r="D8" s="6"/>
    </row>
    <row r="9" spans="2:4" ht="15.75" x14ac:dyDescent="0.25">
      <c r="B9" s="11"/>
      <c r="C9" s="10"/>
      <c r="D9" s="6"/>
    </row>
    <row r="10" spans="2:4" ht="15.75" x14ac:dyDescent="0.25">
      <c r="B10" s="11"/>
      <c r="C10" s="10"/>
      <c r="D10" s="6"/>
    </row>
    <row r="11" spans="2:4" ht="15.75" x14ac:dyDescent="0.25">
      <c r="B11" s="11"/>
      <c r="C11" s="10"/>
      <c r="D11" s="6"/>
    </row>
    <row r="12" spans="2:4" ht="15.75" x14ac:dyDescent="0.25">
      <c r="B12" s="11"/>
      <c r="C12" s="10"/>
      <c r="D12" s="6"/>
    </row>
    <row r="13" spans="2:4" ht="15.75" x14ac:dyDescent="0.25">
      <c r="B13" s="11"/>
      <c r="C13" s="10"/>
      <c r="D13" s="6"/>
    </row>
    <row r="14" spans="2:4" ht="15.75" x14ac:dyDescent="0.25">
      <c r="B14" s="11"/>
      <c r="C14" s="10"/>
      <c r="D14" s="6"/>
    </row>
    <row r="15" spans="2:4" ht="15.75" x14ac:dyDescent="0.25">
      <c r="B15" s="11"/>
      <c r="C15" s="10"/>
      <c r="D15" s="6"/>
    </row>
    <row r="16" spans="2:4" ht="15.75" x14ac:dyDescent="0.2">
      <c r="B16" s="62" t="s">
        <v>73</v>
      </c>
      <c r="C16" s="61"/>
      <c r="D16" s="61"/>
    </row>
    <row r="17" spans="2:4" ht="15.75" x14ac:dyDescent="0.25">
      <c r="B17" s="8"/>
      <c r="C17" s="7"/>
      <c r="D17" s="6"/>
    </row>
    <row r="18" spans="2:4" ht="15.75" x14ac:dyDescent="0.25">
      <c r="B18" s="8"/>
      <c r="C18" s="7"/>
      <c r="D18" s="6"/>
    </row>
    <row r="19" spans="2:4" ht="15.75" x14ac:dyDescent="0.2">
      <c r="B19" s="62" t="s">
        <v>72</v>
      </c>
      <c r="C19" s="61"/>
      <c r="D19" s="61"/>
    </row>
    <row r="20" spans="2:4" ht="15.75" x14ac:dyDescent="0.25">
      <c r="B20" s="8"/>
      <c r="C20" s="7"/>
      <c r="D20" s="6"/>
    </row>
    <row r="21" spans="2:4" ht="15.75" x14ac:dyDescent="0.25">
      <c r="B21" s="8"/>
      <c r="C21" s="7"/>
      <c r="D21" s="6"/>
    </row>
    <row r="22" spans="2:4" ht="15.75" x14ac:dyDescent="0.2">
      <c r="B22" s="62">
        <v>2017</v>
      </c>
      <c r="C22" s="61"/>
      <c r="D22" s="61"/>
    </row>
    <row r="23" spans="2:4" ht="15.75" x14ac:dyDescent="0.25">
      <c r="B23" s="8"/>
      <c r="C23" s="7"/>
      <c r="D23" s="6"/>
    </row>
    <row r="24" spans="2:4" ht="15.75" x14ac:dyDescent="0.25">
      <c r="B24" s="11"/>
      <c r="C24" s="10"/>
      <c r="D24" s="6"/>
    </row>
    <row r="25" spans="2:4" ht="15.75" x14ac:dyDescent="0.25">
      <c r="B25" s="11"/>
      <c r="C25" s="10"/>
      <c r="D25" s="6"/>
    </row>
    <row r="26" spans="2:4" ht="15.75" x14ac:dyDescent="0.25">
      <c r="B26" s="11"/>
      <c r="C26" s="10"/>
      <c r="D26" s="6"/>
    </row>
    <row r="27" spans="2:4" ht="15.75" x14ac:dyDescent="0.25">
      <c r="B27" s="11"/>
      <c r="C27" s="10"/>
      <c r="D27" s="6"/>
    </row>
    <row r="28" spans="2:4" ht="15.75" x14ac:dyDescent="0.25">
      <c r="B28" s="11"/>
      <c r="C28" s="10"/>
      <c r="D28" s="6"/>
    </row>
    <row r="29" spans="2:4" ht="15.75" x14ac:dyDescent="0.25">
      <c r="B29" s="11"/>
      <c r="C29" s="10"/>
      <c r="D29" s="6"/>
    </row>
    <row r="30" spans="2:4" ht="15.75" x14ac:dyDescent="0.25">
      <c r="B30" s="11"/>
      <c r="C30" s="10"/>
      <c r="D30" s="6"/>
    </row>
    <row r="31" spans="2:4" ht="15.75" x14ac:dyDescent="0.25">
      <c r="B31" s="11"/>
      <c r="C31" s="10"/>
      <c r="D31" s="6"/>
    </row>
    <row r="32" spans="2:4" ht="15.75" x14ac:dyDescent="0.25">
      <c r="B32" s="11"/>
      <c r="C32" s="10"/>
      <c r="D32" s="6"/>
    </row>
    <row r="33" spans="1:4" ht="15.75" x14ac:dyDescent="0.25">
      <c r="B33" s="11"/>
      <c r="C33" s="10"/>
      <c r="D33" s="6"/>
    </row>
    <row r="34" spans="1:4" ht="15.75" x14ac:dyDescent="0.25">
      <c r="B34" s="11"/>
      <c r="C34" s="10"/>
      <c r="D34" s="6"/>
    </row>
    <row r="35" spans="1:4" ht="15.75" x14ac:dyDescent="0.25">
      <c r="B35" s="11"/>
      <c r="C35" s="10"/>
      <c r="D35" s="6"/>
    </row>
    <row r="36" spans="1:4" ht="15.75" x14ac:dyDescent="0.25">
      <c r="B36" s="11"/>
      <c r="C36" s="10"/>
      <c r="D36" s="6"/>
    </row>
    <row r="37" spans="1:4" ht="15.75" x14ac:dyDescent="0.25">
      <c r="B37" s="11"/>
      <c r="C37" s="10"/>
      <c r="D37" s="6"/>
    </row>
    <row r="38" spans="1:4" ht="15.75" x14ac:dyDescent="0.25">
      <c r="B38" s="11"/>
      <c r="C38" s="10"/>
      <c r="D38" s="6"/>
    </row>
    <row r="39" spans="1:4" ht="15.75" x14ac:dyDescent="0.25">
      <c r="B39" s="11"/>
      <c r="C39" s="10"/>
      <c r="D39" s="6"/>
    </row>
    <row r="40" spans="1:4" ht="15.75" x14ac:dyDescent="0.25">
      <c r="B40" s="11"/>
      <c r="C40" s="10"/>
      <c r="D40" s="6"/>
    </row>
    <row r="41" spans="1:4" ht="15.75" x14ac:dyDescent="0.25">
      <c r="B41" s="11"/>
      <c r="C41" s="10"/>
      <c r="D41" s="6"/>
    </row>
    <row r="42" spans="1:4" ht="15.75" x14ac:dyDescent="0.25">
      <c r="B42" s="11"/>
      <c r="C42" s="10"/>
      <c r="D42" s="6"/>
    </row>
    <row r="43" spans="1:4" ht="15.75" x14ac:dyDescent="0.25">
      <c r="B43" s="11"/>
      <c r="C43" s="10"/>
      <c r="D43" s="6"/>
    </row>
    <row r="44" spans="1:4" ht="15.75" x14ac:dyDescent="0.25">
      <c r="B44" s="11"/>
      <c r="C44" s="10"/>
      <c r="D44" s="6"/>
    </row>
    <row r="45" spans="1:4" ht="15.75" x14ac:dyDescent="0.25">
      <c r="B45" s="11"/>
      <c r="C45" s="10"/>
      <c r="D45" s="6"/>
    </row>
    <row r="46" spans="1:4" ht="15.75" x14ac:dyDescent="0.25">
      <c r="B46" s="11"/>
      <c r="C46" s="10"/>
      <c r="D46" s="6"/>
    </row>
    <row r="47" spans="1:4" ht="30.75" customHeight="1" x14ac:dyDescent="0.25">
      <c r="B47" s="11"/>
      <c r="C47" s="10"/>
      <c r="D47" s="6"/>
    </row>
    <row r="48" spans="1:4" s="43" customFormat="1" ht="31.5" x14ac:dyDescent="0.2">
      <c r="A48" s="46" t="s">
        <v>16</v>
      </c>
      <c r="B48" s="45"/>
      <c r="C48" s="44" t="s">
        <v>15</v>
      </c>
      <c r="D48" s="44" t="s">
        <v>14</v>
      </c>
    </row>
    <row r="49" spans="1:4" ht="15.75" x14ac:dyDescent="0.25">
      <c r="A49" s="60"/>
      <c r="B49" s="59" t="s">
        <v>71</v>
      </c>
      <c r="C49" s="58"/>
      <c r="D49" s="57"/>
    </row>
    <row r="50" spans="1:4" ht="15.75" x14ac:dyDescent="0.25">
      <c r="A50" s="56"/>
      <c r="B50" s="31" t="s">
        <v>70</v>
      </c>
      <c r="C50" s="52"/>
      <c r="D50" s="29"/>
    </row>
    <row r="51" spans="1:4" ht="15.75" x14ac:dyDescent="0.25">
      <c r="A51" s="55"/>
      <c r="B51" s="31"/>
      <c r="C51" s="52"/>
      <c r="D51" s="29"/>
    </row>
    <row r="52" spans="1:4" ht="15.75" x14ac:dyDescent="0.25">
      <c r="A52" s="32"/>
      <c r="B52" s="31" t="s">
        <v>69</v>
      </c>
      <c r="C52" s="52"/>
      <c r="D52" s="29"/>
    </row>
    <row r="53" spans="1:4" s="34" customFormat="1" ht="15.75" x14ac:dyDescent="0.25">
      <c r="A53" s="32" t="s">
        <v>65</v>
      </c>
      <c r="B53" s="36" t="s">
        <v>68</v>
      </c>
      <c r="C53" s="30">
        <v>37109800</v>
      </c>
      <c r="D53" s="29"/>
    </row>
    <row r="54" spans="1:4" s="34" customFormat="1" ht="15.75" x14ac:dyDescent="0.25">
      <c r="A54" s="32" t="s">
        <v>65</v>
      </c>
      <c r="B54" s="36" t="s">
        <v>67</v>
      </c>
      <c r="C54" s="30">
        <v>1595000</v>
      </c>
      <c r="D54" s="29"/>
    </row>
    <row r="55" spans="1:4" s="34" customFormat="1" ht="15.75" x14ac:dyDescent="0.25">
      <c r="A55" s="32" t="s">
        <v>65</v>
      </c>
      <c r="B55" s="36" t="s">
        <v>66</v>
      </c>
      <c r="C55" s="30">
        <v>1275500</v>
      </c>
      <c r="D55" s="29"/>
    </row>
    <row r="56" spans="1:4" s="47" customFormat="1" ht="63" x14ac:dyDescent="0.2">
      <c r="A56" s="51" t="s">
        <v>65</v>
      </c>
      <c r="B56" s="50" t="s">
        <v>64</v>
      </c>
      <c r="C56" s="49">
        <v>2928000</v>
      </c>
      <c r="D56" s="48"/>
    </row>
    <row r="57" spans="1:4" s="34" customFormat="1" ht="15.75" x14ac:dyDescent="0.25">
      <c r="A57" s="32" t="s">
        <v>63</v>
      </c>
      <c r="B57" s="36" t="s">
        <v>62</v>
      </c>
      <c r="C57" s="30">
        <v>720000</v>
      </c>
      <c r="D57" s="29"/>
    </row>
    <row r="58" spans="1:4" s="34" customFormat="1" ht="15.75" x14ac:dyDescent="0.25">
      <c r="A58" s="32" t="s">
        <v>61</v>
      </c>
      <c r="B58" s="36" t="s">
        <v>60</v>
      </c>
      <c r="C58" s="30">
        <v>1400000</v>
      </c>
      <c r="D58" s="29"/>
    </row>
    <row r="59" spans="1:4" s="34" customFormat="1" ht="15.75" x14ac:dyDescent="0.25">
      <c r="A59" s="32" t="s">
        <v>59</v>
      </c>
      <c r="B59" s="36" t="s">
        <v>58</v>
      </c>
      <c r="C59" s="30">
        <v>1000000</v>
      </c>
      <c r="D59" s="29"/>
    </row>
    <row r="60" spans="1:4" s="34" customFormat="1" ht="15.75" x14ac:dyDescent="0.25">
      <c r="A60" s="32" t="s">
        <v>57</v>
      </c>
      <c r="B60" s="31" t="s">
        <v>56</v>
      </c>
      <c r="C60" s="30"/>
      <c r="D60" s="52">
        <f>C53+C54+C55+C56+C57+C58+C59</f>
        <v>46028300</v>
      </c>
    </row>
    <row r="61" spans="1:4" s="34" customFormat="1" ht="15.75" x14ac:dyDescent="0.25">
      <c r="A61" s="32"/>
      <c r="B61" s="31"/>
      <c r="C61" s="30"/>
      <c r="D61" s="29"/>
    </row>
    <row r="62" spans="1:4" s="34" customFormat="1" ht="31.5" x14ac:dyDescent="0.25">
      <c r="A62" s="32" t="s">
        <v>53</v>
      </c>
      <c r="B62" s="54" t="s">
        <v>55</v>
      </c>
      <c r="C62" s="30">
        <v>9659826</v>
      </c>
      <c r="D62" s="30"/>
    </row>
    <row r="63" spans="1:4" s="34" customFormat="1" ht="15.75" x14ac:dyDescent="0.25">
      <c r="A63" s="32" t="s">
        <v>53</v>
      </c>
      <c r="B63" s="11" t="s">
        <v>54</v>
      </c>
      <c r="C63" s="53">
        <v>479080</v>
      </c>
      <c r="D63" s="30"/>
    </row>
    <row r="64" spans="1:4" s="34" customFormat="1" ht="15.75" x14ac:dyDescent="0.25">
      <c r="A64" s="32" t="s">
        <v>53</v>
      </c>
      <c r="B64" s="31" t="s">
        <v>52</v>
      </c>
      <c r="C64" s="53"/>
      <c r="D64" s="29">
        <f>C62+C63</f>
        <v>10138906</v>
      </c>
    </row>
    <row r="65" spans="1:4" s="34" customFormat="1" ht="15.75" x14ac:dyDescent="0.25">
      <c r="A65" s="32"/>
      <c r="B65" s="31"/>
      <c r="C65" s="53"/>
      <c r="D65" s="29"/>
    </row>
    <row r="66" spans="1:4" s="34" customFormat="1" ht="15.75" x14ac:dyDescent="0.25">
      <c r="A66" s="32"/>
      <c r="B66" s="31" t="s">
        <v>51</v>
      </c>
      <c r="C66" s="30"/>
      <c r="D66" s="29"/>
    </row>
    <row r="67" spans="1:4" s="34" customFormat="1" ht="15.75" x14ac:dyDescent="0.25">
      <c r="A67" s="32">
        <v>311</v>
      </c>
      <c r="B67" s="36" t="s">
        <v>50</v>
      </c>
      <c r="C67" s="30">
        <v>150000</v>
      </c>
      <c r="D67" s="29"/>
    </row>
    <row r="68" spans="1:4" s="34" customFormat="1" ht="15.75" x14ac:dyDescent="0.25">
      <c r="A68" s="32">
        <v>311</v>
      </c>
      <c r="B68" s="36" t="s">
        <v>49</v>
      </c>
      <c r="C68" s="30">
        <v>350000</v>
      </c>
      <c r="D68" s="29"/>
    </row>
    <row r="69" spans="1:4" s="34" customFormat="1" ht="15.75" x14ac:dyDescent="0.25">
      <c r="A69" s="32">
        <v>311</v>
      </c>
      <c r="B69" s="36" t="s">
        <v>48</v>
      </c>
      <c r="C69" s="30">
        <v>600000</v>
      </c>
      <c r="D69" s="29"/>
    </row>
    <row r="70" spans="1:4" s="34" customFormat="1" ht="15.75" x14ac:dyDescent="0.25">
      <c r="A70" s="32">
        <v>312</v>
      </c>
      <c r="B70" s="36" t="s">
        <v>47</v>
      </c>
      <c r="C70" s="30">
        <v>165354</v>
      </c>
      <c r="D70" s="29"/>
    </row>
    <row r="71" spans="1:4" s="34" customFormat="1" ht="15.75" x14ac:dyDescent="0.25">
      <c r="A71" s="32" t="s">
        <v>44</v>
      </c>
      <c r="B71" s="36" t="s">
        <v>46</v>
      </c>
      <c r="C71" s="30">
        <v>150000</v>
      </c>
      <c r="D71" s="29"/>
    </row>
    <row r="72" spans="1:4" s="34" customFormat="1" ht="15.75" x14ac:dyDescent="0.25">
      <c r="A72" s="32" t="s">
        <v>44</v>
      </c>
      <c r="B72" s="36" t="s">
        <v>45</v>
      </c>
      <c r="C72" s="30">
        <v>400000</v>
      </c>
      <c r="D72" s="29"/>
    </row>
    <row r="73" spans="1:4" s="34" customFormat="1" ht="15.75" x14ac:dyDescent="0.25">
      <c r="A73" s="32" t="s">
        <v>44</v>
      </c>
      <c r="B73" s="36" t="s">
        <v>43</v>
      </c>
      <c r="C73" s="30">
        <v>500000</v>
      </c>
      <c r="D73" s="29"/>
    </row>
    <row r="74" spans="1:4" s="34" customFormat="1" ht="15.75" x14ac:dyDescent="0.25">
      <c r="A74" s="32" t="s">
        <v>11</v>
      </c>
      <c r="B74" s="31" t="s">
        <v>42</v>
      </c>
      <c r="C74" s="30"/>
      <c r="D74" s="52">
        <f>C67+C68+C69+C70+C71+C72+C73</f>
        <v>2315354</v>
      </c>
    </row>
    <row r="75" spans="1:4" s="34" customFormat="1" ht="15.75" x14ac:dyDescent="0.25">
      <c r="A75" s="32"/>
      <c r="B75" s="31" t="s">
        <v>41</v>
      </c>
      <c r="C75" s="30"/>
      <c r="D75" s="29"/>
    </row>
    <row r="76" spans="1:4" s="34" customFormat="1" ht="15.75" x14ac:dyDescent="0.25">
      <c r="A76" s="32" t="s">
        <v>40</v>
      </c>
      <c r="B76" s="36" t="s">
        <v>39</v>
      </c>
      <c r="C76" s="30">
        <v>500000</v>
      </c>
      <c r="D76" s="29"/>
    </row>
    <row r="77" spans="1:4" s="34" customFormat="1" ht="15.75" x14ac:dyDescent="0.25">
      <c r="A77" s="32" t="s">
        <v>36</v>
      </c>
      <c r="B77" s="36" t="s">
        <v>38</v>
      </c>
      <c r="C77" s="30">
        <v>1000000</v>
      </c>
      <c r="D77" s="29"/>
    </row>
    <row r="78" spans="1:4" s="34" customFormat="1" ht="15.75" x14ac:dyDescent="0.25">
      <c r="A78" s="32" t="s">
        <v>36</v>
      </c>
      <c r="B78" s="36" t="s">
        <v>37</v>
      </c>
      <c r="C78" s="30">
        <v>700000</v>
      </c>
      <c r="D78" s="29"/>
    </row>
    <row r="79" spans="1:4" s="34" customFormat="1" ht="15.75" x14ac:dyDescent="0.25">
      <c r="A79" s="32" t="s">
        <v>36</v>
      </c>
      <c r="B79" s="36" t="s">
        <v>35</v>
      </c>
      <c r="C79" s="30">
        <v>700000</v>
      </c>
      <c r="D79" s="29"/>
    </row>
    <row r="80" spans="1:4" s="34" customFormat="1" ht="15.75" x14ac:dyDescent="0.25">
      <c r="A80" s="32" t="s">
        <v>34</v>
      </c>
      <c r="B80" s="36" t="s">
        <v>33</v>
      </c>
      <c r="C80" s="30">
        <v>80000</v>
      </c>
      <c r="D80" s="29"/>
    </row>
    <row r="81" spans="1:4" s="34" customFormat="1" ht="15.75" x14ac:dyDescent="0.25">
      <c r="A81" s="32" t="s">
        <v>32</v>
      </c>
      <c r="B81" s="36" t="s">
        <v>31</v>
      </c>
      <c r="C81" s="30">
        <v>80000</v>
      </c>
      <c r="D81" s="29"/>
    </row>
    <row r="82" spans="1:4" s="34" customFormat="1" ht="15.75" x14ac:dyDescent="0.25">
      <c r="A82" s="32" t="s">
        <v>30</v>
      </c>
      <c r="B82" s="36" t="s">
        <v>29</v>
      </c>
      <c r="C82" s="30">
        <v>75000</v>
      </c>
      <c r="D82" s="29"/>
    </row>
    <row r="83" spans="1:4" s="34" customFormat="1" ht="15.75" x14ac:dyDescent="0.25">
      <c r="A83" s="32" t="s">
        <v>28</v>
      </c>
      <c r="B83" s="36" t="s">
        <v>27</v>
      </c>
      <c r="C83" s="30">
        <v>100000</v>
      </c>
      <c r="D83" s="29"/>
    </row>
    <row r="84" spans="1:4" s="34" customFormat="1" ht="15.75" x14ac:dyDescent="0.25">
      <c r="A84" s="32" t="s">
        <v>23</v>
      </c>
      <c r="B84" s="36" t="s">
        <v>26</v>
      </c>
      <c r="C84" s="30">
        <v>60000</v>
      </c>
      <c r="D84" s="29"/>
    </row>
    <row r="85" spans="1:4" s="34" customFormat="1" ht="15.75" x14ac:dyDescent="0.25">
      <c r="A85" s="32" t="s">
        <v>23</v>
      </c>
      <c r="B85" s="36" t="s">
        <v>25</v>
      </c>
      <c r="C85" s="30">
        <v>20000</v>
      </c>
      <c r="D85" s="29"/>
    </row>
    <row r="86" spans="1:4" s="34" customFormat="1" ht="15.75" x14ac:dyDescent="0.25">
      <c r="A86" s="32" t="s">
        <v>23</v>
      </c>
      <c r="B86" s="36" t="s">
        <v>24</v>
      </c>
      <c r="C86" s="30">
        <v>200000</v>
      </c>
      <c r="D86" s="29"/>
    </row>
    <row r="87" spans="1:4" s="34" customFormat="1" ht="15.75" x14ac:dyDescent="0.25">
      <c r="A87" s="32" t="s">
        <v>23</v>
      </c>
      <c r="B87" s="36" t="s">
        <v>22</v>
      </c>
      <c r="C87" s="30">
        <v>100000</v>
      </c>
      <c r="D87" s="29"/>
    </row>
    <row r="88" spans="1:4" s="47" customFormat="1" ht="31.5" x14ac:dyDescent="0.2">
      <c r="A88" s="51" t="s">
        <v>20</v>
      </c>
      <c r="B88" s="50" t="s">
        <v>21</v>
      </c>
      <c r="C88" s="49">
        <v>1000000</v>
      </c>
      <c r="D88" s="48"/>
    </row>
    <row r="89" spans="1:4" s="34" customFormat="1" ht="15.75" x14ac:dyDescent="0.25">
      <c r="A89" s="32" t="s">
        <v>20</v>
      </c>
      <c r="B89" s="36" t="s">
        <v>19</v>
      </c>
      <c r="C89" s="30">
        <v>450000</v>
      </c>
      <c r="D89" s="29"/>
    </row>
    <row r="90" spans="1:4" s="34" customFormat="1" ht="15.75" x14ac:dyDescent="0.25">
      <c r="A90" s="32" t="s">
        <v>18</v>
      </c>
      <c r="B90" s="31" t="s">
        <v>17</v>
      </c>
      <c r="C90" s="30"/>
      <c r="D90" s="29">
        <f>C76+C77+C78+C79+C80+C81+C82+C83+C84+C85+C86+C87+C88+C89</f>
        <v>5065000</v>
      </c>
    </row>
    <row r="91" spans="1:4" s="43" customFormat="1" ht="31.5" x14ac:dyDescent="0.2">
      <c r="A91" s="46" t="s">
        <v>16</v>
      </c>
      <c r="B91" s="45"/>
      <c r="C91" s="44" t="s">
        <v>15</v>
      </c>
      <c r="D91" s="44" t="s">
        <v>14</v>
      </c>
    </row>
    <row r="92" spans="1:4" s="34" customFormat="1" ht="15.75" x14ac:dyDescent="0.25">
      <c r="A92" s="32"/>
      <c r="B92" s="31"/>
      <c r="C92" s="10"/>
      <c r="D92" s="29"/>
    </row>
    <row r="93" spans="1:4" s="20" customFormat="1" ht="15.75" x14ac:dyDescent="0.25">
      <c r="A93" s="42" t="s">
        <v>13</v>
      </c>
      <c r="B93" s="31" t="s">
        <v>12</v>
      </c>
      <c r="C93" s="41"/>
      <c r="D93" s="29">
        <v>1894096</v>
      </c>
    </row>
    <row r="94" spans="1:4" s="34" customFormat="1" ht="15.75" x14ac:dyDescent="0.25">
      <c r="A94" s="28" t="s">
        <v>11</v>
      </c>
      <c r="B94" s="27" t="s">
        <v>10</v>
      </c>
      <c r="C94" s="26"/>
      <c r="D94" s="25">
        <f>D74+D90+D93</f>
        <v>9274450</v>
      </c>
    </row>
    <row r="95" spans="1:4" s="34" customFormat="1" ht="15" customHeight="1" x14ac:dyDescent="0.25">
      <c r="A95" s="15"/>
      <c r="B95" s="11"/>
      <c r="C95" s="10"/>
      <c r="D95" s="16"/>
    </row>
    <row r="96" spans="1:4" s="34" customFormat="1" ht="15" customHeight="1" x14ac:dyDescent="0.25">
      <c r="A96" s="15"/>
      <c r="B96" s="8" t="s">
        <v>9</v>
      </c>
      <c r="C96" s="10"/>
      <c r="D96" s="6">
        <f>D60+D64+D94</f>
        <v>65441656</v>
      </c>
    </row>
    <row r="97" spans="1:4" s="34" customFormat="1" ht="15" customHeight="1" x14ac:dyDescent="0.25">
      <c r="A97" s="15"/>
      <c r="B97" s="11"/>
      <c r="C97" s="10"/>
      <c r="D97" s="16"/>
    </row>
    <row r="98" spans="1:4" s="34" customFormat="1" ht="15.75" x14ac:dyDescent="0.25">
      <c r="A98" s="40"/>
      <c r="B98" s="39"/>
      <c r="C98" s="38"/>
      <c r="D98" s="37"/>
    </row>
    <row r="99" spans="1:4" s="34" customFormat="1" ht="15.75" x14ac:dyDescent="0.25">
      <c r="A99" s="32"/>
      <c r="B99" s="31" t="s">
        <v>8</v>
      </c>
      <c r="C99" s="30"/>
      <c r="D99" s="29"/>
    </row>
    <row r="100" spans="1:4" s="34" customFormat="1" ht="15.75" x14ac:dyDescent="0.25">
      <c r="A100" s="32"/>
      <c r="B100" s="11" t="s">
        <v>3</v>
      </c>
      <c r="C100" s="30">
        <v>52467387</v>
      </c>
      <c r="D100" s="35"/>
    </row>
    <row r="101" spans="1:4" s="34" customFormat="1" ht="15.75" x14ac:dyDescent="0.25">
      <c r="A101" s="32" t="s">
        <v>7</v>
      </c>
      <c r="B101" s="36" t="s">
        <v>6</v>
      </c>
      <c r="C101" s="30">
        <v>12974269</v>
      </c>
      <c r="D101" s="35"/>
    </row>
    <row r="102" spans="1:4" s="33" customFormat="1" ht="15.75" x14ac:dyDescent="0.25">
      <c r="A102" s="32"/>
      <c r="B102" s="31" t="s">
        <v>5</v>
      </c>
      <c r="C102" s="30"/>
      <c r="D102" s="29">
        <f>C100+C101</f>
        <v>65441656</v>
      </c>
    </row>
    <row r="103" spans="1:4" ht="15.75" x14ac:dyDescent="0.25">
      <c r="A103" s="32"/>
      <c r="B103" s="31"/>
      <c r="C103" s="30"/>
      <c r="D103" s="29"/>
    </row>
    <row r="104" spans="1:4" ht="15.75" x14ac:dyDescent="0.25">
      <c r="A104" s="28"/>
      <c r="B104" s="27"/>
      <c r="C104" s="26"/>
      <c r="D104" s="25"/>
    </row>
    <row r="105" spans="1:4" ht="15.75" x14ac:dyDescent="0.25">
      <c r="A105" s="24"/>
      <c r="B105" s="23"/>
      <c r="C105" s="10"/>
      <c r="D105" s="22"/>
    </row>
    <row r="106" spans="1:4" ht="15.75" x14ac:dyDescent="0.25">
      <c r="A106" s="15"/>
      <c r="B106" s="8" t="s">
        <v>4</v>
      </c>
      <c r="C106" s="10"/>
      <c r="D106" s="6">
        <f>D102</f>
        <v>65441656</v>
      </c>
    </row>
    <row r="107" spans="1:4" ht="15.75" x14ac:dyDescent="0.25">
      <c r="A107" s="15"/>
      <c r="B107" s="8"/>
      <c r="C107" s="10"/>
      <c r="D107" s="6"/>
    </row>
    <row r="108" spans="1:4" ht="15.75" x14ac:dyDescent="0.25">
      <c r="A108" s="15"/>
      <c r="B108" s="8"/>
      <c r="C108" s="10"/>
      <c r="D108" s="6"/>
    </row>
    <row r="109" spans="1:4" ht="15.75" x14ac:dyDescent="0.25">
      <c r="A109" s="15"/>
      <c r="B109" s="8" t="s">
        <v>3</v>
      </c>
      <c r="C109" s="10"/>
      <c r="D109" s="6"/>
    </row>
    <row r="110" spans="1:4" ht="15.75" x14ac:dyDescent="0.25">
      <c r="A110" s="15"/>
      <c r="B110" s="8"/>
      <c r="C110" s="10"/>
      <c r="D110" s="6"/>
    </row>
    <row r="111" spans="1:4" ht="15.75" x14ac:dyDescent="0.25">
      <c r="A111" s="15"/>
      <c r="B111" s="11" t="s">
        <v>2</v>
      </c>
      <c r="C111" s="10"/>
      <c r="D111" s="6"/>
    </row>
    <row r="112" spans="1:4" ht="15.75" x14ac:dyDescent="0.25">
      <c r="A112" s="15"/>
      <c r="B112" s="11" t="s">
        <v>1</v>
      </c>
      <c r="C112" s="10"/>
      <c r="D112" s="16"/>
    </row>
    <row r="113" spans="1:4" s="20" customFormat="1" ht="14.25" customHeight="1" x14ac:dyDescent="0.25">
      <c r="A113" s="21"/>
      <c r="B113" s="19" t="s">
        <v>0</v>
      </c>
      <c r="C113" s="7"/>
      <c r="D113" s="6"/>
    </row>
    <row r="114" spans="1:4" ht="15.75" x14ac:dyDescent="0.25">
      <c r="A114" s="18"/>
      <c r="B114" s="19"/>
      <c r="C114" s="10"/>
      <c r="D114" s="16"/>
    </row>
    <row r="115" spans="1:4" ht="15.75" x14ac:dyDescent="0.25">
      <c r="A115" s="18"/>
      <c r="B115" s="17"/>
      <c r="C115" s="10"/>
      <c r="D115" s="16"/>
    </row>
    <row r="116" spans="1:4" ht="15.75" x14ac:dyDescent="0.25">
      <c r="A116" s="18"/>
      <c r="B116" s="17"/>
      <c r="C116" s="10"/>
      <c r="D116" s="16"/>
    </row>
    <row r="117" spans="1:4" ht="15.75" x14ac:dyDescent="0.25">
      <c r="A117" s="15"/>
      <c r="B117" s="8"/>
      <c r="C117" s="10"/>
      <c r="D117" s="6"/>
    </row>
    <row r="118" spans="1:4" ht="15.75" x14ac:dyDescent="0.25">
      <c r="A118" s="15"/>
      <c r="B118" s="8"/>
      <c r="C118" s="10"/>
      <c r="D118" s="6"/>
    </row>
    <row r="119" spans="1:4" ht="15.75" x14ac:dyDescent="0.25">
      <c r="A119" s="15"/>
      <c r="B119" s="8"/>
      <c r="C119" s="10"/>
      <c r="D119" s="6"/>
    </row>
    <row r="124" spans="1:4" s="13" customFormat="1" x14ac:dyDescent="0.2"/>
    <row r="125" spans="1:4" s="14" customFormat="1" x14ac:dyDescent="0.2"/>
    <row r="126" spans="1:4" s="13" customFormat="1" x14ac:dyDescent="0.2"/>
    <row r="127" spans="1:4" s="13" customFormat="1" x14ac:dyDescent="0.2"/>
    <row r="128" spans="1:4" s="13" customFormat="1" x14ac:dyDescent="0.2"/>
    <row r="130" spans="1:8" x14ac:dyDescent="0.2">
      <c r="H130" s="12"/>
    </row>
    <row r="136" spans="1:8" ht="15.75" x14ac:dyDescent="0.25">
      <c r="B136" s="11"/>
      <c r="C136" s="10"/>
      <c r="D136" s="6"/>
    </row>
    <row r="137" spans="1:8" ht="15.75" x14ac:dyDescent="0.25">
      <c r="B137" s="11"/>
      <c r="C137" s="10"/>
      <c r="D137" s="6"/>
    </row>
    <row r="138" spans="1:8" ht="15.75" x14ac:dyDescent="0.25">
      <c r="A138" s="9"/>
      <c r="B138" s="8"/>
      <c r="C138" s="7"/>
      <c r="D138" s="6"/>
    </row>
    <row r="139" spans="1:8" ht="15.75" x14ac:dyDescent="0.25">
      <c r="A139" s="9"/>
      <c r="B139" s="8"/>
      <c r="C139" s="7"/>
      <c r="D139" s="6"/>
    </row>
    <row r="140" spans="1:8" ht="15.75" x14ac:dyDescent="0.25">
      <c r="B140" s="8"/>
      <c r="C140" s="7"/>
      <c r="D140" s="6"/>
    </row>
    <row r="142" spans="1:8" ht="15.75" x14ac:dyDescent="0.25">
      <c r="B142" s="4"/>
      <c r="C142" s="5"/>
    </row>
    <row r="143" spans="1:8" ht="15.75" x14ac:dyDescent="0.25">
      <c r="B143" s="4"/>
    </row>
  </sheetData>
  <mergeCells count="4">
    <mergeCell ref="B16:D16"/>
    <mergeCell ref="B19:D19"/>
    <mergeCell ref="B22:D2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2017-02-24T09:08:28Z</dcterms:created>
  <dcterms:modified xsi:type="dcterms:W3CDTF">2017-02-24T09:08:50Z</dcterms:modified>
</cp:coreProperties>
</file>