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2.2.sz.mell  " sheetId="1" r:id="rId1"/>
  </sheets>
  <calcPr calcId="124519"/>
</workbook>
</file>

<file path=xl/calcChain.xml><?xml version="1.0" encoding="utf-8"?>
<calcChain xmlns="http://schemas.openxmlformats.org/spreadsheetml/2006/main">
  <c r="I33" i="1"/>
  <c r="H33"/>
  <c r="G33"/>
  <c r="I30"/>
  <c r="H30"/>
  <c r="G30"/>
  <c r="E24"/>
  <c r="D24"/>
  <c r="C24"/>
  <c r="E18"/>
  <c r="E30" s="1"/>
  <c r="D18"/>
  <c r="D30" s="1"/>
  <c r="C18"/>
  <c r="C30" s="1"/>
  <c r="I17"/>
  <c r="I31" s="1"/>
  <c r="H17"/>
  <c r="H31" s="1"/>
  <c r="G17"/>
  <c r="G31" s="1"/>
  <c r="E17"/>
  <c r="I32" s="1"/>
  <c r="D17"/>
  <c r="D32" s="1"/>
  <c r="C17"/>
  <c r="G32" s="1"/>
  <c r="C31" l="1"/>
  <c r="E31"/>
  <c r="C32"/>
  <c r="E32"/>
  <c r="H32"/>
  <c r="D31"/>
</calcChain>
</file>

<file path=xl/sharedStrings.xml><?xml version="1.0" encoding="utf-8"?>
<sst xmlns="http://schemas.openxmlformats.org/spreadsheetml/2006/main" count="89" uniqueCount="86">
  <si>
    <t>II. Felhalmozási célú bevételek és kiadások mérlege
(Önkormányzati szinten)</t>
  </si>
  <si>
    <t>2.2. melléklet a 12/2018. (V.31.) önkormányzati rendelethez</t>
  </si>
  <si>
    <t>Forintban !</t>
  </si>
  <si>
    <t>Sor-
szám</t>
  </si>
  <si>
    <t>Bevételek</t>
  </si>
  <si>
    <t>Kiadások</t>
  </si>
  <si>
    <t>Megnevezés</t>
  </si>
  <si>
    <t>2017. évi eredeti előirányzat</t>
  </si>
  <si>
    <t>2017. évi módosított előirányzat</t>
  </si>
  <si>
    <t>2017 évi teljesítés</t>
  </si>
  <si>
    <t>2017. évi teljesítés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</si>
  <si>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</si>
  <si>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</si>
  <si>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</si>
  <si>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</si>
  <si>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</si>
  <si>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</si>
  <si>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</si>
  <si>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</si>
  <si>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</si>
  <si>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</si>
  <si>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Felhalmozási célú támogatások államháztartáson belülről</t>
  </si>
  <si>
    <t>Beruházások</t>
  </si>
  <si>
    <t>2.</t>
  </si>
  <si>
    <t>3.</t>
  </si>
  <si>
    <t>Felhalmozási bevételek</t>
  </si>
  <si>
    <t>Felújítások</t>
  </si>
  <si>
    <t>4.</t>
  </si>
  <si>
    <t>Felhalmozási célú átvett pénzeszközök átvétele</t>
  </si>
  <si>
    <t>5.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</si>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</sst>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7">
    <font>
      <sz val="10"/>
      <name val="MS Sans Serif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6">
    <xf numFmtId="0" fontId="0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14" fillId="7" borderId="0" applyNumberFormat="0" applyBorder="0" applyAlignment="0" applyProtection="0"/>
    <xf numFmtId="0" fontId="14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1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24" applyNumberFormat="0" applyAlignment="0" applyProtection="0"/>
    <xf numFmtId="0" fontId="17" fillId="14" borderId="25" applyNumberFormat="0" applyAlignment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20" borderId="0" applyNumberFormat="0" applyBorder="0" applyAlignment="0" applyProtection="0"/>
    <xf numFmtId="0" fontId="21" fillId="0" borderId="26" applyNumberFormat="0" applyFill="0" applyAlignment="0" applyProtection="0"/>
    <xf numFmtId="0" fontId="22" fillId="0" borderId="27" applyNumberFormat="0" applyFill="0" applyAlignment="0" applyProtection="0"/>
    <xf numFmtId="0" fontId="23" fillId="0" borderId="2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11" borderId="24" applyNumberFormat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2" borderId="0" applyNumberFormat="0" applyBorder="0" applyAlignment="0" applyProtection="0"/>
    <xf numFmtId="0" fontId="13" fillId="13" borderId="0" applyNumberFormat="0" applyBorder="0" applyAlignment="0" applyProtection="0"/>
    <xf numFmtId="0" fontId="27" fillId="0" borderId="29" applyNumberFormat="0" applyFill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11" borderId="0" applyNumberFormat="0" applyBorder="0" applyAlignment="0" applyProtection="0"/>
    <xf numFmtId="0" fontId="14" fillId="0" borderId="0"/>
    <xf numFmtId="0" fontId="1" fillId="0" borderId="0"/>
    <xf numFmtId="0" fontId="19" fillId="0" borderId="0"/>
    <xf numFmtId="0" fontId="19" fillId="0" borderId="0"/>
    <xf numFmtId="0" fontId="30" fillId="0" borderId="0"/>
    <xf numFmtId="0" fontId="1" fillId="6" borderId="30" applyNumberFormat="0" applyFont="0" applyAlignment="0" applyProtection="0"/>
    <xf numFmtId="0" fontId="33" fillId="19" borderId="31" applyNumberFormat="0" applyAlignment="0" applyProtection="0"/>
    <xf numFmtId="0" fontId="34" fillId="0" borderId="0" applyNumberFormat="0" applyFill="0" applyBorder="0" applyAlignment="0" applyProtection="0"/>
    <xf numFmtId="0" fontId="35" fillId="0" borderId="32" applyNumberFormat="0" applyFill="0" applyAlignment="0" applyProtection="0"/>
    <xf numFmtId="0" fontId="36" fillId="0" borderId="0" applyNumberFormat="0" applyFill="0" applyBorder="0" applyAlignment="0" applyProtection="0"/>
  </cellStyleXfs>
  <cellXfs count="67">
    <xf numFmtId="0" fontId="0" fillId="0" borderId="0" xfId="0"/>
    <xf numFmtId="164" fontId="1" fillId="0" borderId="0" xfId="1" applyNumberFormat="1" applyFont="1" applyFill="1" applyAlignment="1" applyProtection="1">
      <alignment vertical="center" wrapText="1"/>
    </xf>
    <xf numFmtId="164" fontId="2" fillId="0" borderId="0" xfId="1" applyNumberFormat="1" applyFont="1" applyFill="1" applyAlignment="1" applyProtection="1">
      <alignment horizontal="centerContinuous" vertical="center" wrapText="1"/>
    </xf>
    <xf numFmtId="164" fontId="1" fillId="0" borderId="0" xfId="1" applyNumberFormat="1" applyFont="1" applyFill="1" applyAlignment="1" applyProtection="1">
      <alignment horizontal="centerContinuous" vertical="center"/>
    </xf>
    <xf numFmtId="164" fontId="3" fillId="0" borderId="0" xfId="1" applyNumberFormat="1" applyFont="1" applyFill="1" applyAlignment="1" applyProtection="1">
      <alignment horizontal="center" textRotation="180" wrapText="1"/>
      <protection locked="0"/>
    </xf>
    <xf numFmtId="164" fontId="1" fillId="0" borderId="0" xfId="1" applyNumberFormat="1" applyFill="1" applyAlignment="1" applyProtection="1">
      <alignment vertical="center" wrapText="1"/>
    </xf>
    <xf numFmtId="164" fontId="1" fillId="0" borderId="0" xfId="1" applyNumberFormat="1" applyFill="1" applyAlignment="1" applyProtection="1">
      <alignment horizontal="center" vertical="center" wrapText="1"/>
    </xf>
    <xf numFmtId="164" fontId="4" fillId="0" borderId="0" xfId="1" applyNumberFormat="1" applyFont="1" applyFill="1" applyAlignment="1" applyProtection="1">
      <alignment horizontal="right" vertical="center"/>
    </xf>
    <xf numFmtId="164" fontId="5" fillId="0" borderId="1" xfId="1" applyNumberFormat="1" applyFont="1" applyFill="1" applyBorder="1" applyAlignment="1" applyProtection="1">
      <alignment horizontal="center" vertical="center" wrapText="1"/>
    </xf>
    <xf numFmtId="164" fontId="6" fillId="0" borderId="2" xfId="1" applyNumberFormat="1" applyFont="1" applyFill="1" applyBorder="1" applyAlignment="1" applyProtection="1">
      <alignment horizontal="centerContinuous" vertical="center" wrapText="1"/>
    </xf>
    <xf numFmtId="164" fontId="6" fillId="0" borderId="3" xfId="1" applyNumberFormat="1" applyFont="1" applyFill="1" applyBorder="1" applyAlignment="1" applyProtection="1">
      <alignment horizontal="centerContinuous" vertical="center" wrapText="1"/>
    </xf>
    <xf numFmtId="164" fontId="6" fillId="0" borderId="4" xfId="1" applyNumberFormat="1" applyFont="1" applyFill="1" applyBorder="1" applyAlignment="1" applyProtection="1">
      <alignment horizontal="centerContinuous" vertical="center" wrapText="1"/>
    </xf>
    <xf numFmtId="164" fontId="5" fillId="0" borderId="5" xfId="1" applyNumberFormat="1" applyFont="1" applyFill="1" applyBorder="1" applyAlignment="1" applyProtection="1">
      <alignment horizontal="center" vertical="center" wrapText="1"/>
    </xf>
    <xf numFmtId="164" fontId="6" fillId="0" borderId="2" xfId="1" applyNumberFormat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center" vertical="center" wrapText="1"/>
    </xf>
    <xf numFmtId="164" fontId="6" fillId="0" borderId="6" xfId="1" applyNumberFormat="1" applyFont="1" applyFill="1" applyBorder="1" applyAlignment="1" applyProtection="1">
      <alignment horizontal="center" vertical="center" wrapText="1"/>
    </xf>
    <xf numFmtId="164" fontId="7" fillId="0" borderId="0" xfId="1" applyNumberFormat="1" applyFont="1" applyFill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2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1" fillId="0" borderId="8" xfId="1" applyNumberFormat="1" applyFill="1" applyBorder="1" applyAlignment="1" applyProtection="1">
      <alignment horizontal="left" vertical="center" wrapText="1" indent="1"/>
    </xf>
    <xf numFmtId="164" fontId="9" fillId="0" borderId="9" xfId="1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2" xfId="1" applyNumberFormat="1" applyFill="1" applyBorder="1" applyAlignment="1" applyProtection="1">
      <alignment horizontal="left" vertical="center" wrapText="1" indent="1"/>
    </xf>
    <xf numFmtId="164" fontId="9" fillId="0" borderId="13" xfId="1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1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3" xfId="1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3" xfId="1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3" xfId="1" quotePrefix="1" applyNumberFormat="1" applyFont="1" applyFill="1" applyBorder="1" applyAlignment="1" applyProtection="1">
      <alignment horizontal="left" vertical="center" wrapText="1" indent="3"/>
      <protection locked="0"/>
    </xf>
    <xf numFmtId="164" fontId="1" fillId="0" borderId="17" xfId="1" applyNumberFormat="1" applyFill="1" applyBorder="1" applyAlignment="1" applyProtection="1">
      <alignment horizontal="left" vertical="center" wrapText="1" indent="1"/>
    </xf>
    <xf numFmtId="164" fontId="9" fillId="0" borderId="18" xfId="1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1" applyNumberFormat="1" applyFont="1" applyFill="1" applyBorder="1" applyAlignment="1" applyProtection="1">
      <alignment horizontal="left" vertical="center" wrapText="1" indent="1"/>
    </xf>
    <xf numFmtId="164" fontId="11" fillId="0" borderId="7" xfId="1" applyNumberFormat="1" applyFont="1" applyFill="1" applyBorder="1" applyAlignment="1" applyProtection="1">
      <alignment horizontal="left" vertical="center" wrapText="1" indent="1"/>
    </xf>
    <xf numFmtId="164" fontId="8" fillId="0" borderId="2" xfId="1" applyNumberFormat="1" applyFont="1" applyFill="1" applyBorder="1" applyAlignment="1" applyProtection="1">
      <alignment horizontal="left" vertical="center" wrapText="1" indent="1"/>
    </xf>
    <xf numFmtId="164" fontId="8" fillId="0" borderId="3" xfId="1" applyNumberFormat="1" applyFont="1" applyFill="1" applyBorder="1" applyAlignment="1" applyProtection="1">
      <alignment horizontal="righ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12" fillId="0" borderId="18" xfId="1" applyNumberFormat="1" applyFont="1" applyFill="1" applyBorder="1" applyAlignment="1" applyProtection="1">
      <alignment horizontal="left" vertical="center" wrapText="1" indent="1"/>
    </xf>
    <xf numFmtId="164" fontId="12" fillId="0" borderId="10" xfId="1" applyNumberFormat="1" applyFont="1" applyFill="1" applyBorder="1" applyAlignment="1" applyProtection="1">
      <alignment horizontal="right" vertical="center" wrapText="1" indent="1"/>
    </xf>
    <xf numFmtId="164" fontId="10" fillId="0" borderId="13" xfId="1" applyNumberFormat="1" applyFont="1" applyFill="1" applyBorder="1" applyAlignment="1" applyProtection="1">
      <alignment horizontal="left" vertical="center" wrapText="1" indent="1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1" applyNumberFormat="1" applyFont="1" applyFill="1" applyBorder="1" applyAlignment="1" applyProtection="1">
      <alignment horizontal="left" vertical="center" wrapText="1" indent="2"/>
    </xf>
    <xf numFmtId="164" fontId="10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1" applyNumberFormat="1" applyFont="1" applyFill="1" applyBorder="1" applyAlignment="1" applyProtection="1">
      <alignment horizontal="left" vertical="center" wrapText="1" indent="1"/>
    </xf>
    <xf numFmtId="164" fontId="10" fillId="0" borderId="14" xfId="1" applyNumberFormat="1" applyFont="1" applyFill="1" applyBorder="1" applyAlignment="1" applyProtection="1">
      <alignment horizontal="left" vertical="center" wrapText="1" indent="2"/>
    </xf>
    <xf numFmtId="164" fontId="12" fillId="0" borderId="14" xfId="1" applyNumberFormat="1" applyFont="1" applyFill="1" applyBorder="1" applyAlignment="1" applyProtection="1">
      <alignment horizontal="left" vertical="center" wrapText="1" indent="1"/>
    </xf>
    <xf numFmtId="164" fontId="12" fillId="0" borderId="14" xfId="1" applyNumberFormat="1" applyFont="1" applyFill="1" applyBorder="1" applyAlignment="1" applyProtection="1">
      <alignment horizontal="right" vertical="center" wrapText="1" indent="1"/>
    </xf>
    <xf numFmtId="164" fontId="10" fillId="0" borderId="9" xfId="1" applyNumberFormat="1" applyFont="1" applyFill="1" applyBorder="1" applyAlignment="1" applyProtection="1">
      <alignment horizontal="left" vertical="center" wrapText="1" indent="1"/>
    </xf>
    <xf numFmtId="164" fontId="10" fillId="0" borderId="9" xfId="1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1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1" applyNumberFormat="1" applyFont="1" applyFill="1" applyBorder="1" applyAlignment="1" applyProtection="1">
      <alignment horizontal="left" vertical="center" wrapText="1" indent="2"/>
    </xf>
    <xf numFmtId="164" fontId="9" fillId="0" borderId="22" xfId="1" applyNumberFormat="1" applyFont="1" applyFill="1" applyBorder="1" applyAlignment="1" applyProtection="1">
      <alignment horizontal="left" vertical="center" wrapText="1" indent="2"/>
    </xf>
    <xf numFmtId="164" fontId="11" fillId="0" borderId="2" xfId="1" applyNumberFormat="1" applyFont="1" applyFill="1" applyBorder="1" applyAlignment="1" applyProtection="1">
      <alignment horizontal="left" vertical="center" wrapText="1" indent="1"/>
    </xf>
    <xf numFmtId="164" fontId="11" fillId="0" borderId="3" xfId="1" applyNumberFormat="1" applyFont="1" applyFill="1" applyBorder="1" applyAlignment="1" applyProtection="1">
      <alignment horizontal="right" vertical="center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</cellXfs>
  <cellStyles count="76">
    <cellStyle name="1. jelölőszín" xfId="2"/>
    <cellStyle name="1. jelölőszín 2" xfId="3"/>
    <cellStyle name="2. jelölőszín" xfId="4"/>
    <cellStyle name="2. jelölőszín 2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3. jelölőszín 2" xfId="13"/>
    <cellStyle name="4. jelölőszín" xfId="14"/>
    <cellStyle name="4. jelölőszín 2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5. jelölőszín" xfId="22"/>
    <cellStyle name="5. jelölőszín 2" xfId="23"/>
    <cellStyle name="6. jelölőszín" xfId="24"/>
    <cellStyle name="6. jelölőszín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heck Cell" xfId="40"/>
    <cellStyle name="Explanatory Text" xfId="41"/>
    <cellStyle name="Ezres 2" xfId="42"/>
    <cellStyle name="Ezres 2 2" xfId="43"/>
    <cellStyle name="Ezres 3" xfId="44"/>
    <cellStyle name="Ezres 3 2" xfId="45"/>
    <cellStyle name="Ezres 4" xfId="46"/>
    <cellStyle name="Ezres 4 2" xfId="47"/>
    <cellStyle name="Ezres 4 2 2" xfId="48"/>
    <cellStyle name="Good" xfId="49"/>
    <cellStyle name="Heading 1" xfId="50"/>
    <cellStyle name="Heading 2" xfId="51"/>
    <cellStyle name="Heading 3" xfId="52"/>
    <cellStyle name="Heading 4" xfId="53"/>
    <cellStyle name="hetmál kút" xfId="54"/>
    <cellStyle name="Hiperhivatkozás" xfId="55"/>
    <cellStyle name="Input" xfId="56"/>
    <cellStyle name="Jelölőszín (1) 2" xfId="57"/>
    <cellStyle name="Jelölőszín (2) 2" xfId="58"/>
    <cellStyle name="Jelölőszín (3) 2" xfId="59"/>
    <cellStyle name="Jelölőszín (4) 2" xfId="60"/>
    <cellStyle name="Jelölőszín (5) 2" xfId="61"/>
    <cellStyle name="Jelölőszín (6) 2" xfId="62"/>
    <cellStyle name="Linked Cell" xfId="63"/>
    <cellStyle name="Már látott hiperhivatkozás" xfId="64"/>
    <cellStyle name="Neutral" xfId="65"/>
    <cellStyle name="Normál" xfId="0" builtinId="0"/>
    <cellStyle name="Normál 2" xfId="66"/>
    <cellStyle name="Normál 3" xfId="67"/>
    <cellStyle name="Normál 3 2" xfId="68"/>
    <cellStyle name="Normál 3 2 2" xfId="69"/>
    <cellStyle name="Normal_KARSZJ3" xfId="70"/>
    <cellStyle name="Normál_ZARSZREND14" xfId="1"/>
    <cellStyle name="Note" xfId="71"/>
    <cellStyle name="Output" xfId="72"/>
    <cellStyle name="Title" xfId="73"/>
    <cellStyle name="Total" xfId="74"/>
    <cellStyle name="Warning Text" xfId="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J33"/>
  <sheetViews>
    <sheetView tabSelected="1" topLeftCell="B1" zoomScaleSheetLayoutView="100" workbookViewId="0">
      <selection activeCell="J1" sqref="J1:J33"/>
    </sheetView>
  </sheetViews>
  <sheetFormatPr defaultColWidth="8" defaultRowHeight="12.75"/>
  <cols>
    <col min="1" max="1" width="5.85546875" style="5" customWidth="1"/>
    <col min="2" max="2" width="47.28515625" style="6" customWidth="1"/>
    <col min="3" max="5" width="14" style="5" customWidth="1"/>
    <col min="6" max="6" width="47.28515625" style="5" customWidth="1"/>
    <col min="7" max="9" width="14" style="5" customWidth="1"/>
    <col min="10" max="10" width="4.140625" style="5" customWidth="1"/>
    <col min="11" max="16384" width="8" style="5"/>
  </cols>
  <sheetData>
    <row r="1" spans="1:10" s="1" customFormat="1" ht="39.75" customHeight="1">
      <c r="B1" s="2" t="s">
        <v>0</v>
      </c>
      <c r="C1" s="3"/>
      <c r="D1" s="3"/>
      <c r="E1" s="3"/>
      <c r="F1" s="3"/>
      <c r="G1" s="3"/>
      <c r="H1" s="3"/>
      <c r="I1" s="3"/>
      <c r="J1" s="4" t="s">
        <v>1</v>
      </c>
    </row>
    <row r="2" spans="1:10" ht="14.25" thickBot="1">
      <c r="G2" s="7"/>
      <c r="H2" s="7"/>
      <c r="I2" s="7" t="s">
        <v>2</v>
      </c>
      <c r="J2" s="4"/>
    </row>
    <row r="3" spans="1:10" ht="24" customHeight="1" thickBot="1">
      <c r="A3" s="8" t="s">
        <v>3</v>
      </c>
      <c r="B3" s="9" t="s">
        <v>4</v>
      </c>
      <c r="C3" s="10"/>
      <c r="D3" s="10"/>
      <c r="E3" s="10"/>
      <c r="F3" s="9" t="s">
        <v>5</v>
      </c>
      <c r="G3" s="11"/>
      <c r="H3" s="11"/>
      <c r="I3" s="11"/>
      <c r="J3" s="4"/>
    </row>
    <row r="4" spans="1:10" s="16" customFormat="1" ht="35.25" customHeight="1" thickBot="1">
      <c r="A4" s="12"/>
      <c r="B4" s="13" t="s">
        <v>6</v>
      </c>
      <c r="C4" s="14" t="s">
        <v>7</v>
      </c>
      <c r="D4" s="15" t="s">
        <v>8</v>
      </c>
      <c r="E4" s="14" t="s">
        <v>9</v>
      </c>
      <c r="F4" s="13" t="s">
        <v>6</v>
      </c>
      <c r="G4" s="14" t="s">
        <v>7</v>
      </c>
      <c r="H4" s="15" t="s">
        <v>8</v>
      </c>
      <c r="I4" s="14" t="s">
        <v>10</v>
      </c>
      <c r="J4" s="4"/>
    </row>
    <row r="5" spans="1:10" s="16" customFormat="1" ht="13.5" thickBot="1">
      <c r="A5" s="17" t="s">
        <v>11</v>
      </c>
      <c r="B5" s="18" t="s">
        <v>12</v>
      </c>
      <c r="C5" s="19" t="s">
        <v>13</v>
      </c>
      <c r="D5" s="19" t="s">
        <v>14</v>
      </c>
      <c r="E5" s="19" t="s">
        <v>15</v>
      </c>
      <c r="F5" s="18" t="s">
        <v>16</v>
      </c>
      <c r="G5" s="19" t="s">
        <v>17</v>
      </c>
      <c r="H5" s="19" t="s">
        <v>18</v>
      </c>
      <c r="I5" s="20" t="s">
        <v>19</v>
      </c>
      <c r="J5" s="4"/>
    </row>
    <row r="6" spans="1:10" ht="12.95" customHeight="1">
      <c r="A6" s="21" t="s">
        <v>20</v>
      </c>
      <c r="B6" s="22" t="s">
        <v>21</v>
      </c>
      <c r="C6" s="23">
        <v>3797300</v>
      </c>
      <c r="D6" s="24">
        <v>531996708</v>
      </c>
      <c r="E6" s="24">
        <v>519310318</v>
      </c>
      <c r="F6" s="22" t="s">
        <v>22</v>
      </c>
      <c r="G6" s="24">
        <v>47116187</v>
      </c>
      <c r="H6" s="24">
        <v>340602433</v>
      </c>
      <c r="I6" s="25">
        <v>41111560</v>
      </c>
      <c r="J6" s="4"/>
    </row>
    <row r="7" spans="1:10">
      <c r="A7" s="26" t="s">
        <v>23</v>
      </c>
      <c r="B7" s="27"/>
      <c r="C7" s="28"/>
      <c r="D7" s="29"/>
      <c r="E7" s="29"/>
      <c r="F7" s="27"/>
      <c r="G7" s="29"/>
      <c r="H7" s="29"/>
      <c r="I7" s="30"/>
      <c r="J7" s="4"/>
    </row>
    <row r="8" spans="1:10" ht="12.95" customHeight="1">
      <c r="A8" s="26" t="s">
        <v>24</v>
      </c>
      <c r="B8" s="27" t="s">
        <v>25</v>
      </c>
      <c r="C8" s="28">
        <v>25179000</v>
      </c>
      <c r="D8" s="29">
        <v>47429000</v>
      </c>
      <c r="E8" s="29">
        <v>31376724</v>
      </c>
      <c r="F8" s="27" t="s">
        <v>26</v>
      </c>
      <c r="G8" s="29">
        <v>80158000</v>
      </c>
      <c r="H8" s="29">
        <v>345284910</v>
      </c>
      <c r="I8" s="30">
        <v>140483298</v>
      </c>
      <c r="J8" s="4"/>
    </row>
    <row r="9" spans="1:10" ht="12.95" customHeight="1">
      <c r="A9" s="26" t="s">
        <v>27</v>
      </c>
      <c r="B9" s="27" t="s">
        <v>28</v>
      </c>
      <c r="C9" s="29"/>
      <c r="D9" s="29">
        <v>1000000</v>
      </c>
      <c r="E9" s="29">
        <v>1000000</v>
      </c>
      <c r="F9" s="27"/>
      <c r="G9" s="29"/>
      <c r="H9" s="29"/>
      <c r="I9" s="30"/>
      <c r="J9" s="4"/>
    </row>
    <row r="10" spans="1:10" ht="12.75" customHeight="1">
      <c r="A10" s="26" t="s">
        <v>29</v>
      </c>
      <c r="B10" s="27"/>
      <c r="C10" s="29"/>
      <c r="D10" s="29"/>
      <c r="E10" s="29"/>
      <c r="F10" s="27" t="s">
        <v>30</v>
      </c>
      <c r="G10" s="29">
        <v>42072000</v>
      </c>
      <c r="H10" s="29">
        <v>48504500</v>
      </c>
      <c r="I10" s="30">
        <v>13213266</v>
      </c>
      <c r="J10" s="4"/>
    </row>
    <row r="11" spans="1:10" ht="12.95" customHeight="1">
      <c r="A11" s="26" t="s">
        <v>31</v>
      </c>
      <c r="B11" s="27" t="s">
        <v>32</v>
      </c>
      <c r="C11" s="31"/>
      <c r="D11" s="31"/>
      <c r="E11" s="31"/>
      <c r="F11" s="32"/>
      <c r="G11" s="29"/>
      <c r="H11" s="29"/>
      <c r="I11" s="30"/>
      <c r="J11" s="4"/>
    </row>
    <row r="12" spans="1:10" ht="12.95" customHeight="1">
      <c r="A12" s="26" t="s">
        <v>33</v>
      </c>
      <c r="B12" s="33"/>
      <c r="C12" s="29"/>
      <c r="D12" s="29"/>
      <c r="E12" s="29"/>
      <c r="F12" s="32"/>
      <c r="G12" s="29"/>
      <c r="H12" s="29"/>
      <c r="I12" s="30"/>
      <c r="J12" s="4"/>
    </row>
    <row r="13" spans="1:10" ht="12.95" customHeight="1">
      <c r="A13" s="26" t="s">
        <v>34</v>
      </c>
      <c r="B13" s="33"/>
      <c r="C13" s="29"/>
      <c r="D13" s="29"/>
      <c r="E13" s="29"/>
      <c r="F13" s="34"/>
      <c r="G13" s="29"/>
      <c r="H13" s="29"/>
      <c r="I13" s="30"/>
      <c r="J13" s="4"/>
    </row>
    <row r="14" spans="1:10" ht="12.95" customHeight="1">
      <c r="A14" s="26" t="s">
        <v>35</v>
      </c>
      <c r="B14" s="35"/>
      <c r="C14" s="31"/>
      <c r="D14" s="31"/>
      <c r="E14" s="31"/>
      <c r="F14" s="32"/>
      <c r="G14" s="29"/>
      <c r="H14" s="29"/>
      <c r="I14" s="30"/>
      <c r="J14" s="4"/>
    </row>
    <row r="15" spans="1:10">
      <c r="A15" s="26" t="s">
        <v>36</v>
      </c>
      <c r="B15" s="33"/>
      <c r="C15" s="31"/>
      <c r="D15" s="31"/>
      <c r="E15" s="31"/>
      <c r="F15" s="32"/>
      <c r="G15" s="29"/>
      <c r="H15" s="29"/>
      <c r="I15" s="30"/>
      <c r="J15" s="4"/>
    </row>
    <row r="16" spans="1:10" ht="12.95" customHeight="1" thickBot="1">
      <c r="A16" s="36" t="s">
        <v>37</v>
      </c>
      <c r="B16" s="37"/>
      <c r="C16" s="38"/>
      <c r="D16" s="39"/>
      <c r="E16" s="40"/>
      <c r="F16" s="41" t="s">
        <v>38</v>
      </c>
      <c r="G16" s="29">
        <v>5202300</v>
      </c>
      <c r="H16" s="29">
        <v>28979295</v>
      </c>
      <c r="I16" s="30"/>
      <c r="J16" s="4"/>
    </row>
    <row r="17" spans="1:10" ht="15.95" customHeight="1" thickBot="1">
      <c r="A17" s="42" t="s">
        <v>39</v>
      </c>
      <c r="B17" s="43" t="s">
        <v>40</v>
      </c>
      <c r="C17" s="44">
        <f>+C6+C8+C9+C11+C12+C13+C14+C15+C16</f>
        <v>28976300</v>
      </c>
      <c r="D17" s="44">
        <f>+D6+D8+D9+D11+D12+D13+D14+D15+D16</f>
        <v>580425708</v>
      </c>
      <c r="E17" s="44">
        <f>+E6+E8+E9+E11+E12+E13+E14+E15+E16</f>
        <v>551687042</v>
      </c>
      <c r="F17" s="43" t="s">
        <v>41</v>
      </c>
      <c r="G17" s="44">
        <f>+G6+G8+G10+G11+G12+G13+G14+G15+G16</f>
        <v>174548487</v>
      </c>
      <c r="H17" s="44">
        <f>+H6+H8+H10+H11+H12+H13+H14+H15+H16</f>
        <v>763371138</v>
      </c>
      <c r="I17" s="45">
        <f>+I6+I8+I10+I11+I12+I13+I14+I15+I16</f>
        <v>194808124</v>
      </c>
      <c r="J17" s="4"/>
    </row>
    <row r="18" spans="1:10" ht="12.95" customHeight="1">
      <c r="A18" s="21" t="s">
        <v>42</v>
      </c>
      <c r="B18" s="46" t="s">
        <v>43</v>
      </c>
      <c r="C18" s="47">
        <f>+C19+C20+C21+C22+C23</f>
        <v>0</v>
      </c>
      <c r="D18" s="47">
        <f>+D19+D20+D21+D22+D23</f>
        <v>0</v>
      </c>
      <c r="E18" s="47">
        <f>+E19+E20+E21+E22+E23</f>
        <v>0</v>
      </c>
      <c r="F18" s="48" t="s">
        <v>44</v>
      </c>
      <c r="G18" s="49"/>
      <c r="H18" s="49"/>
      <c r="I18" s="50"/>
      <c r="J18" s="4"/>
    </row>
    <row r="19" spans="1:10" ht="12.95" customHeight="1">
      <c r="A19" s="26" t="s">
        <v>45</v>
      </c>
      <c r="B19" s="51" t="s">
        <v>46</v>
      </c>
      <c r="C19" s="52"/>
      <c r="D19" s="52"/>
      <c r="E19" s="52"/>
      <c r="F19" s="48" t="s">
        <v>47</v>
      </c>
      <c r="G19" s="52"/>
      <c r="H19" s="52"/>
      <c r="I19" s="53"/>
      <c r="J19" s="4"/>
    </row>
    <row r="20" spans="1:10" ht="12.95" customHeight="1">
      <c r="A20" s="21" t="s">
        <v>48</v>
      </c>
      <c r="B20" s="51" t="s">
        <v>49</v>
      </c>
      <c r="C20" s="52"/>
      <c r="D20" s="52"/>
      <c r="E20" s="52"/>
      <c r="F20" s="48" t="s">
        <v>50</v>
      </c>
      <c r="G20" s="52"/>
      <c r="H20" s="52"/>
      <c r="I20" s="53"/>
      <c r="J20" s="4"/>
    </row>
    <row r="21" spans="1:10" ht="12.95" customHeight="1">
      <c r="A21" s="26" t="s">
        <v>51</v>
      </c>
      <c r="B21" s="51" t="s">
        <v>52</v>
      </c>
      <c r="C21" s="52"/>
      <c r="D21" s="52"/>
      <c r="E21" s="52"/>
      <c r="F21" s="48" t="s">
        <v>53</v>
      </c>
      <c r="G21" s="52">
        <v>3161000</v>
      </c>
      <c r="H21" s="52">
        <v>3161000</v>
      </c>
      <c r="I21" s="53">
        <v>3160000</v>
      </c>
      <c r="J21" s="4"/>
    </row>
    <row r="22" spans="1:10" ht="12.95" customHeight="1">
      <c r="A22" s="21" t="s">
        <v>54</v>
      </c>
      <c r="B22" s="51" t="s">
        <v>55</v>
      </c>
      <c r="C22" s="52"/>
      <c r="D22" s="52"/>
      <c r="E22" s="52"/>
      <c r="F22" s="54" t="s">
        <v>56</v>
      </c>
      <c r="G22" s="52"/>
      <c r="H22" s="52"/>
      <c r="I22" s="53"/>
      <c r="J22" s="4"/>
    </row>
    <row r="23" spans="1:10" ht="12.95" customHeight="1">
      <c r="A23" s="26" t="s">
        <v>57</v>
      </c>
      <c r="B23" s="55" t="s">
        <v>58</v>
      </c>
      <c r="C23" s="52"/>
      <c r="D23" s="52"/>
      <c r="E23" s="52"/>
      <c r="F23" s="48" t="s">
        <v>59</v>
      </c>
      <c r="G23" s="52"/>
      <c r="H23" s="52"/>
      <c r="I23" s="53"/>
      <c r="J23" s="4"/>
    </row>
    <row r="24" spans="1:10" ht="12.95" customHeight="1">
      <c r="A24" s="21" t="s">
        <v>60</v>
      </c>
      <c r="B24" s="56" t="s">
        <v>61</v>
      </c>
      <c r="C24" s="57">
        <f>+C25+C26+C27+C28+C29</f>
        <v>44100000</v>
      </c>
      <c r="D24" s="57">
        <f>+D25+D26+D27+D28+D29</f>
        <v>87500000</v>
      </c>
      <c r="E24" s="57">
        <f>+E25+E26+E27+E28+E29</f>
        <v>23966616</v>
      </c>
      <c r="F24" s="58" t="s">
        <v>62</v>
      </c>
      <c r="G24" s="52"/>
      <c r="H24" s="52"/>
      <c r="I24" s="53"/>
      <c r="J24" s="4"/>
    </row>
    <row r="25" spans="1:10" ht="12.95" customHeight="1">
      <c r="A25" s="26" t="s">
        <v>63</v>
      </c>
      <c r="B25" s="55" t="s">
        <v>64</v>
      </c>
      <c r="C25" s="52">
        <v>44100000</v>
      </c>
      <c r="D25" s="52">
        <v>87500000</v>
      </c>
      <c r="E25" s="52">
        <v>23966616</v>
      </c>
      <c r="F25" s="58" t="s">
        <v>65</v>
      </c>
      <c r="G25" s="52"/>
      <c r="H25" s="52"/>
      <c r="I25" s="53"/>
      <c r="J25" s="4"/>
    </row>
    <row r="26" spans="1:10" ht="12.95" customHeight="1">
      <c r="A26" s="21" t="s">
        <v>66</v>
      </c>
      <c r="B26" s="55" t="s">
        <v>67</v>
      </c>
      <c r="C26" s="52"/>
      <c r="D26" s="52"/>
      <c r="E26" s="52"/>
      <c r="F26" s="59"/>
      <c r="G26" s="52"/>
      <c r="H26" s="52"/>
      <c r="I26" s="53"/>
      <c r="J26" s="4"/>
    </row>
    <row r="27" spans="1:10" ht="12.95" customHeight="1">
      <c r="A27" s="26" t="s">
        <v>68</v>
      </c>
      <c r="B27" s="51" t="s">
        <v>69</v>
      </c>
      <c r="C27" s="52"/>
      <c r="D27" s="52"/>
      <c r="E27" s="52"/>
      <c r="F27" s="60"/>
      <c r="G27" s="52"/>
      <c r="H27" s="52"/>
      <c r="I27" s="53"/>
      <c r="J27" s="4"/>
    </row>
    <row r="28" spans="1:10" ht="12.95" customHeight="1">
      <c r="A28" s="21" t="s">
        <v>70</v>
      </c>
      <c r="B28" s="61" t="s">
        <v>71</v>
      </c>
      <c r="C28" s="52"/>
      <c r="D28" s="52"/>
      <c r="E28" s="52"/>
      <c r="F28" s="33"/>
      <c r="G28" s="52"/>
      <c r="H28" s="52"/>
      <c r="I28" s="53"/>
      <c r="J28" s="4"/>
    </row>
    <row r="29" spans="1:10" ht="12.95" customHeight="1" thickBot="1">
      <c r="A29" s="26" t="s">
        <v>72</v>
      </c>
      <c r="B29" s="62" t="s">
        <v>73</v>
      </c>
      <c r="C29" s="52"/>
      <c r="D29" s="52"/>
      <c r="E29" s="52"/>
      <c r="F29" s="60"/>
      <c r="G29" s="52"/>
      <c r="H29" s="52"/>
      <c r="I29" s="53"/>
      <c r="J29" s="4"/>
    </row>
    <row r="30" spans="1:10" ht="21.75" customHeight="1" thickBot="1">
      <c r="A30" s="42" t="s">
        <v>74</v>
      </c>
      <c r="B30" s="43" t="s">
        <v>75</v>
      </c>
      <c r="C30" s="44">
        <f>+C18+C24</f>
        <v>44100000</v>
      </c>
      <c r="D30" s="44">
        <f>+D18+D24</f>
        <v>87500000</v>
      </c>
      <c r="E30" s="44">
        <f>+E18+E24</f>
        <v>23966616</v>
      </c>
      <c r="F30" s="43" t="s">
        <v>76</v>
      </c>
      <c r="G30" s="44">
        <f>SUM(G18:G29)</f>
        <v>3161000</v>
      </c>
      <c r="H30" s="44">
        <f>SUM(H18:H29)</f>
        <v>3161000</v>
      </c>
      <c r="I30" s="45">
        <f>SUM(I18:I29)</f>
        <v>3160000</v>
      </c>
      <c r="J30" s="4"/>
    </row>
    <row r="31" spans="1:10" ht="16.5" customHeight="1" thickBot="1">
      <c r="A31" s="42" t="s">
        <v>77</v>
      </c>
      <c r="B31" s="63" t="s">
        <v>78</v>
      </c>
      <c r="C31" s="64">
        <f>+C17+C30</f>
        <v>73076300</v>
      </c>
      <c r="D31" s="64">
        <f>+D17+D30</f>
        <v>667925708</v>
      </c>
      <c r="E31" s="65">
        <f>+E17+E30</f>
        <v>575653658</v>
      </c>
      <c r="F31" s="63" t="s">
        <v>79</v>
      </c>
      <c r="G31" s="64">
        <f>+G17+G30</f>
        <v>177709487</v>
      </c>
      <c r="H31" s="64">
        <f>+H17+H30</f>
        <v>766532138</v>
      </c>
      <c r="I31" s="66">
        <f>+I17+I30</f>
        <v>197968124</v>
      </c>
      <c r="J31" s="4"/>
    </row>
    <row r="32" spans="1:10" ht="16.5" customHeight="1" thickBot="1">
      <c r="A32" s="42" t="s">
        <v>80</v>
      </c>
      <c r="B32" s="63" t="s">
        <v>81</v>
      </c>
      <c r="C32" s="64">
        <f>IF(C17-G17&lt;0,G17-C17,"-")</f>
        <v>145572187</v>
      </c>
      <c r="D32" s="64">
        <f>IF(D17-H17&lt;0,H17-D17,"-")</f>
        <v>182945430</v>
      </c>
      <c r="E32" s="65" t="str">
        <f>IF(E17-I17&lt;0,I17-E17,"-")</f>
        <v>-</v>
      </c>
      <c r="F32" s="63" t="s">
        <v>82</v>
      </c>
      <c r="G32" s="64" t="str">
        <f>IF(C17-G17&gt;0,C17-G17,"-")</f>
        <v>-</v>
      </c>
      <c r="H32" s="64" t="str">
        <f>IF(D17-H17&gt;0,D17-H17,"-")</f>
        <v>-</v>
      </c>
      <c r="I32" s="66">
        <f>IF(E17-I17&gt;0,E17-I17,"-")</f>
        <v>356878918</v>
      </c>
      <c r="J32" s="4"/>
    </row>
    <row r="33" spans="1:10" ht="16.5" customHeight="1" thickBot="1">
      <c r="A33" s="42" t="s">
        <v>83</v>
      </c>
      <c r="B33" s="63" t="s">
        <v>84</v>
      </c>
      <c r="C33" s="64">
        <v>104633187</v>
      </c>
      <c r="D33" s="64">
        <v>98606430</v>
      </c>
      <c r="E33" s="65"/>
      <c r="F33" s="63" t="s">
        <v>85</v>
      </c>
      <c r="G33" s="64" t="str">
        <f>IF(C26-G26&gt;0,C26-G26,"-")</f>
        <v>-</v>
      </c>
      <c r="H33" s="64" t="str">
        <f>IF(D26-H26&gt;0,D26-H26,"-")</f>
        <v>-</v>
      </c>
      <c r="I33" s="66" t="str">
        <f>IF(E26-I26&gt;0,E26-I26,"-")</f>
        <v>-</v>
      </c>
      <c r="J33" s="4"/>
    </row>
  </sheetData>
  <mergeCells count="2">
    <mergeCell ref="J1:J33"/>
    <mergeCell ref="A3:A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 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2018-06-04T12:31:45Z</dcterms:created>
  <dcterms:modified xsi:type="dcterms:W3CDTF">2018-06-04T12:31:45Z</dcterms:modified>
</cp:coreProperties>
</file>