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C64" i="1" l="1"/>
  <c r="C60" i="1"/>
  <c r="C55" i="1"/>
  <c r="C46" i="1"/>
  <c r="C41" i="1"/>
  <c r="C35" i="1"/>
  <c r="C20" i="1"/>
  <c r="C9" i="1" l="1"/>
  <c r="C52" i="1" s="1"/>
  <c r="C68" i="1" s="1"/>
  <c r="D64" i="1"/>
  <c r="D60" i="1"/>
  <c r="D55" i="1"/>
  <c r="D46" i="1"/>
  <c r="D41" i="1"/>
  <c r="D35" i="1" s="1"/>
  <c r="D9" i="1" l="1"/>
  <c r="D52" i="1" l="1"/>
  <c r="D68" i="1" s="1"/>
</calcChain>
</file>

<file path=xl/sharedStrings.xml><?xml version="1.0" encoding="utf-8"?>
<sst xmlns="http://schemas.openxmlformats.org/spreadsheetml/2006/main" count="133" uniqueCount="133">
  <si>
    <t>ESZKÖZÖK</t>
  </si>
  <si>
    <t>Sorszám</t>
  </si>
  <si>
    <t>Előző időszak</t>
  </si>
  <si>
    <t>Tárgyi időszak</t>
  </si>
  <si>
    <t xml:space="preserve">A </t>
  </si>
  <si>
    <t>B</t>
  </si>
  <si>
    <t>C</t>
  </si>
  <si>
    <t>D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</si>
  <si>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</si>
  <si>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</si>
  <si>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</si>
  <si>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</si>
  <si>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</si>
  <si>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</si>
  <si>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</si>
  <si>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</si>
  <si>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</si>
  <si>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</si>
  <si>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</si>
  <si>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</si>
  <si>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</si>
  <si>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</si>
  <si>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</si>
  <si>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</si>
  <si>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</si>
  <si>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10.</t>
  </si>
  <si>
    <t>2.3. Korlátozottan forgalomképes gépek, berendezések, felszerelések, járművek</t>
  </si>
  <si>
    <t>11.</t>
  </si>
  <si>
    <t>2.4. Üzleti gépek, berendezések, felszerelések, járművek</t>
  </si>
  <si>
    <t>12.</t>
  </si>
  <si>
    <t>3. Tenyészállatok (14+15+16+17)</t>
  </si>
  <si>
    <t>13.</t>
  </si>
  <si>
    <t>3.1. Forgalomképtelen tenyészállatok</t>
  </si>
  <si>
    <t>14.</t>
  </si>
  <si>
    <t>3.2. Nemzetgazdasági szempontból kiemelt jelentőségű tenyészállatok</t>
  </si>
  <si>
    <t>15.</t>
  </si>
  <si>
    <t>3.3. Korlátozottan forgalomképes tenyészállatok</t>
  </si>
  <si>
    <t>16.</t>
  </si>
  <si>
    <t>3.4. Üzleti tenyészállatok</t>
  </si>
  <si>
    <t>17.</t>
  </si>
  <si>
    <t>4. Beruházások, felújítások (19+20+21+22)</t>
  </si>
  <si>
    <t>18.</t>
  </si>
  <si>
    <t>4.1. Forgalomképtelen beruházások, felújítások</t>
  </si>
  <si>
    <t>19.</t>
  </si>
  <si>
    <t>4.2. Nemzetgazdasági szempontból kiemelt jelentőségű beruházások, felújítások</t>
  </si>
  <si>
    <t>20.</t>
  </si>
  <si>
    <t>4.3. Korlátozottan forgalomképes beruházások, felújítások</t>
  </si>
  <si>
    <t>21.</t>
  </si>
  <si>
    <t>4.4. Üzleti beruházások, felújítások</t>
  </si>
  <si>
    <t>22.</t>
  </si>
  <si>
    <t>5. Tárgyi eszközök értékhelyesbítése (24+25+26+27)</t>
  </si>
  <si>
    <t>23.</t>
  </si>
  <si>
    <t>5.1. Forgalomképtelen tárgyi eszközök értékhelyesbítése</t>
  </si>
  <si>
    <t>24.</t>
  </si>
  <si>
    <t>25.</t>
  </si>
  <si>
    <t>5.3. Korlátozottan forgalomképes tárgyi eszközök értékhelyesbítése</t>
  </si>
  <si>
    <t>26.</t>
  </si>
  <si>
    <t>5.4. Üzleti tárgyi eszközök értékhelyesbítése</t>
  </si>
  <si>
    <t>27.</t>
  </si>
  <si>
    <t>III. Befektetett pénzügyi eszközök (29+34+39)</t>
  </si>
  <si>
    <t>28.</t>
  </si>
  <si>
    <t>1. Tartós részesedések (30+31+32+33)</t>
  </si>
  <si>
    <t>29.</t>
  </si>
  <si>
    <t>1.1. Forgalomképtelen tartós részesedések</t>
  </si>
  <si>
    <t>30.</t>
  </si>
  <si>
    <t>1.2. Nemzetgazdasági szempontból kiemelt jelentőségű tartós részesedések</t>
  </si>
  <si>
    <t>31.</t>
  </si>
  <si>
    <t>1.3. Korlátozottan forgalomképes tartós részesedések</t>
  </si>
  <si>
    <t>32.</t>
  </si>
  <si>
    <t>1.4. Üzleti tartós részesedések</t>
  </si>
  <si>
    <t>33.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</si>
  <si>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</si>
  <si>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</si>
  <si>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</si>
  <si>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</si>
  <si>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</si>
  <si>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</si>
  <si>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</si>
  <si>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</si>
  <si>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</si>
  <si>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</si>
  <si>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</si>
  <si>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</si>
  <si>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</si>
  <si>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</si>
  <si>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</si>
  <si>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</si>
  <si>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</si>
  <si>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</si>
  <si>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</si>
  <si>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</si>
  <si>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</si>
  <si>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</si>
  <si>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</si>
  <si>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</si>
  <si>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</si>
  <si>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</si>
  <si>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</si>
  <si>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</si>
  <si>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</si>
  <si>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</si>
  <si>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</si>
  <si>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</si>
  <si>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</si>
  <si>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</si>
  <si>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</si>
  <si>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</si>
  <si>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</si>
  <si>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</si>
  <si>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</si>
  <si>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</si>
  <si>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</si>
  <si>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</si>
  <si>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</si>
  <si>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</si>
  <si>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</si>
  <si>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58.</t>
  </si>
  <si>
    <t>E) EGYÉB SAJÁTOS ESZKÖZOLDALI ELSZÁMOLÁSOK (58+59)</t>
  </si>
  <si>
    <t>60.</t>
  </si>
  <si>
    <t>F) AKTÍV IDŐBELI ELHATÁROLÁSOK</t>
  </si>
  <si>
    <t>61.</t>
  </si>
  <si>
    <t>ESZKÖZÖK ÖSSZESEN  (45+48+53+57+60+61)</t>
  </si>
  <si>
    <t>62.</t>
  </si>
  <si>
    <t>Adatok: forintban!</t>
  </si>
  <si>
    <t>1.2. Nemzetgazdasági szempontból kiemelt jelentőségű ingatlanok és kapcsolódó  vagyoni értékű jogok</t>
  </si>
  <si>
    <t>2.2. Nemzetgazdasági szempontból kiemelt jelentőségű gépek, berendezések, felszerelések, járművek</t>
  </si>
  <si>
    <t>2.2. Nemzetgazdasági szempontból kiemelt jelentőségű tartós hitelviszonyt megtestesítő értékpapírok</t>
  </si>
  <si>
    <t>3.2. Nemzetgazdasági szempontból kiemelt jelentőségű befektetett pénzügyi  eszközök értékhelyesbítése</t>
  </si>
  <si>
    <t>A) NEMZETI VAGYONBA TARTOZÓ BEFEKTETETT ESZKÖZÖK (01+02+28+44)</t>
  </si>
  <si>
    <t>I.Előzetesen felszámított nem levonható áfa</t>
  </si>
  <si>
    <t>5.2. Nemzetgazdasági szempontból kiemelt jelentőségű tárgyi eszközök értéhelyesbítése</t>
  </si>
  <si>
    <t>8/1. számú melléklet</t>
  </si>
  <si>
    <t>Zalaszabar Község Önkormányzat
VAGYONKIMUTATÁS
a könyvviteli mérlegben értékkel szereplő forrásokról
2019.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</si>
</sst>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,###__;\-#,###__"/>
  </numFmts>
  <fonts count="21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i/>
      <sz val="8"/>
      <name val="Times New Roman"/>
      <family val="1"/>
      <charset val="238"/>
    </font>
    <font>
      <sz val="11"/>
      <name val="Times New Roman CE"/>
      <family val="1"/>
      <charset val="238"/>
    </font>
    <font>
      <b/>
      <sz val="11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  <charset val="238"/>
    </font>
    <font>
      <sz val="10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"/>
      <family val="1"/>
    </font>
    <font>
      <i/>
      <sz val="11"/>
      <name val="Times New Roman"/>
      <family val="1"/>
      <charset val="238"/>
    </font>
    <font>
      <i/>
      <sz val="11"/>
      <name val="Times New Roman CE"/>
      <family val="1"/>
      <charset val="238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36">
    <xf numFmtId="0" fontId="0" fillId="0" borderId="0" xfId="0"/>
    <xf numFmtId="0" fontId="4" fillId="0" borderId="0" xfId="2" applyFill="1" applyProtection="1"/>
    <xf numFmtId="0" fontId="5" fillId="0" borderId="0" xfId="2" applyFont="1" applyFill="1" applyProtection="1"/>
    <xf numFmtId="0" fontId="9" fillId="0" borderId="7" xfId="2" applyFont="1" applyFill="1" applyBorder="1" applyAlignment="1" applyProtection="1">
      <alignment horizontal="center" vertical="center" wrapText="1"/>
    </xf>
    <xf numFmtId="0" fontId="9" fillId="0" borderId="8" xfId="2" applyFont="1" applyFill="1" applyBorder="1" applyAlignment="1" applyProtection="1">
      <alignment horizontal="center" vertical="center" wrapText="1"/>
    </xf>
    <xf numFmtId="0" fontId="7" fillId="0" borderId="9" xfId="2" applyFont="1" applyFill="1" applyBorder="1" applyAlignment="1" applyProtection="1">
      <alignment vertical="center" wrapText="1"/>
    </xf>
    <xf numFmtId="164" fontId="10" fillId="0" borderId="10" xfId="1" applyNumberFormat="1" applyFont="1" applyFill="1" applyBorder="1" applyAlignment="1" applyProtection="1">
      <alignment horizontal="center" vertical="center"/>
    </xf>
    <xf numFmtId="165" fontId="11" fillId="0" borderId="10" xfId="2" applyNumberFormat="1" applyFont="1" applyFill="1" applyBorder="1" applyAlignment="1" applyProtection="1">
      <alignment horizontal="right" vertical="center" wrapText="1"/>
      <protection locked="0"/>
    </xf>
    <xf numFmtId="0" fontId="7" fillId="0" borderId="11" xfId="2" applyFont="1" applyFill="1" applyBorder="1" applyAlignment="1" applyProtection="1">
      <alignment vertical="center" wrapText="1"/>
    </xf>
    <xf numFmtId="164" fontId="10" fillId="0" borderId="12" xfId="1" applyNumberFormat="1" applyFont="1" applyFill="1" applyBorder="1" applyAlignment="1" applyProtection="1">
      <alignment horizontal="center" vertical="center"/>
    </xf>
    <xf numFmtId="165" fontId="12" fillId="0" borderId="12" xfId="2" applyNumberFormat="1" applyFont="1" applyFill="1" applyBorder="1" applyAlignment="1" applyProtection="1">
      <alignment horizontal="right" vertical="center" wrapText="1"/>
    </xf>
    <xf numFmtId="0" fontId="13" fillId="0" borderId="11" xfId="2" applyFont="1" applyFill="1" applyBorder="1" applyAlignment="1" applyProtection="1">
      <alignment horizontal="left" vertical="center" wrapText="1" indent="1"/>
    </xf>
    <xf numFmtId="165" fontId="14" fillId="0" borderId="12" xfId="2" applyNumberFormat="1" applyFont="1" applyFill="1" applyBorder="1" applyAlignment="1" applyProtection="1">
      <alignment horizontal="right" vertical="center" wrapText="1"/>
      <protection locked="0"/>
    </xf>
    <xf numFmtId="165" fontId="14" fillId="0" borderId="12" xfId="2" applyNumberFormat="1" applyFont="1" applyFill="1" applyBorder="1" applyAlignment="1" applyProtection="1">
      <alignment horizontal="right" vertical="center" wrapText="1"/>
    </xf>
    <xf numFmtId="0" fontId="15" fillId="0" borderId="11" xfId="2" applyFont="1" applyFill="1" applyBorder="1" applyAlignment="1" applyProtection="1">
      <alignment vertical="center" wrapText="1"/>
    </xf>
    <xf numFmtId="164" fontId="16" fillId="0" borderId="12" xfId="1" applyNumberFormat="1" applyFont="1" applyFill="1" applyBorder="1" applyAlignment="1" applyProtection="1">
      <alignment horizontal="center" vertical="center"/>
    </xf>
    <xf numFmtId="165" fontId="17" fillId="0" borderId="12" xfId="2" applyNumberFormat="1" applyFont="1" applyFill="1" applyBorder="1" applyAlignment="1" applyProtection="1">
      <alignment horizontal="right" vertical="center" wrapText="1"/>
    </xf>
    <xf numFmtId="0" fontId="13" fillId="0" borderId="11" xfId="2" applyFont="1" applyFill="1" applyBorder="1" applyAlignment="1" applyProtection="1">
      <alignment vertical="center" wrapText="1"/>
    </xf>
    <xf numFmtId="0" fontId="18" fillId="0" borderId="11" xfId="2" applyFont="1" applyFill="1" applyBorder="1" applyAlignment="1" applyProtection="1">
      <alignment vertical="center" wrapText="1"/>
    </xf>
    <xf numFmtId="164" fontId="19" fillId="0" borderId="12" xfId="1" applyNumberFormat="1" applyFont="1" applyFill="1" applyBorder="1" applyAlignment="1" applyProtection="1">
      <alignment horizontal="center" vertical="center"/>
    </xf>
    <xf numFmtId="165" fontId="20" fillId="0" borderId="12" xfId="2" applyNumberFormat="1" applyFont="1" applyFill="1" applyBorder="1" applyAlignment="1" applyProtection="1">
      <alignment horizontal="right" vertical="center" wrapText="1"/>
      <protection locked="0"/>
    </xf>
    <xf numFmtId="0" fontId="7" fillId="0" borderId="7" xfId="2" applyFont="1" applyFill="1" applyBorder="1" applyAlignment="1" applyProtection="1">
      <alignment vertical="center" wrapText="1"/>
    </xf>
    <xf numFmtId="164" fontId="10" fillId="0" borderId="8" xfId="1" applyNumberFormat="1" applyFont="1" applyFill="1" applyBorder="1" applyAlignment="1" applyProtection="1">
      <alignment horizontal="center" vertical="center"/>
    </xf>
    <xf numFmtId="165" fontId="12" fillId="0" borderId="8" xfId="2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3" fillId="0" borderId="0" xfId="1" applyFont="1" applyFill="1" applyAlignment="1" applyProtection="1">
      <alignment horizontal="center" vertical="center" wrapText="1"/>
    </xf>
    <xf numFmtId="0" fontId="6" fillId="0" borderId="0" xfId="2" applyFont="1" applyFill="1" applyBorder="1" applyAlignment="1" applyProtection="1">
      <alignment horizontal="right"/>
    </xf>
    <xf numFmtId="0" fontId="7" fillId="0" borderId="1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0" fontId="7" fillId="0" borderId="5" xfId="2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textRotation="90"/>
    </xf>
    <xf numFmtId="0" fontId="8" fillId="0" borderId="4" xfId="1" applyFont="1" applyFill="1" applyBorder="1" applyAlignment="1" applyProtection="1">
      <alignment horizontal="center" vertical="center" textRotation="90"/>
    </xf>
    <xf numFmtId="0" fontId="8" fillId="0" borderId="6" xfId="1" applyFont="1" applyFill="1" applyBorder="1" applyAlignment="1" applyProtection="1">
      <alignment horizontal="center" vertical="center" textRotation="90"/>
    </xf>
    <xf numFmtId="0" fontId="6" fillId="0" borderId="2" xfId="2" applyFont="1" applyFill="1" applyBorder="1" applyAlignment="1" applyProtection="1">
      <alignment horizontal="center" vertical="center" wrapText="1"/>
    </xf>
    <xf numFmtId="0" fontId="6" fillId="0" borderId="4" xfId="2" applyFont="1" applyFill="1" applyBorder="1" applyAlignment="1" applyProtection="1">
      <alignment horizontal="center" vertical="center" wrapText="1"/>
    </xf>
    <xf numFmtId="0" fontId="6" fillId="0" borderId="6" xfId="2" applyFont="1" applyFill="1" applyBorder="1" applyAlignment="1" applyProtection="1">
      <alignment horizontal="center" vertical="center" wrapText="1"/>
    </xf>
  </cellXfs>
  <cellStyles count="3">
    <cellStyle name="Normál" xfId="0" builtinId="0"/>
    <cellStyle name="Normál_VAGYONK" xfId="1"/>
    <cellStyle name="Normál_VAGYONKIM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abSelected="1" topLeftCell="A7" zoomScaleNormal="100" workbookViewId="0">
      <selection activeCell="G13" sqref="G13"/>
    </sheetView>
  </sheetViews>
  <sheetFormatPr defaultRowHeight="15" x14ac:dyDescent="0.25"/>
  <cols>
    <col min="1" max="1" width="95.7109375" customWidth="1"/>
    <col min="2" max="2" width="6.85546875" customWidth="1"/>
    <col min="3" max="3" width="17" customWidth="1"/>
    <col min="4" max="4" width="15.42578125" customWidth="1"/>
  </cols>
  <sheetData>
    <row r="1" spans="1:4" x14ac:dyDescent="0.25">
      <c r="C1" s="24" t="s">
        <v>131</v>
      </c>
      <c r="D1" s="24"/>
    </row>
    <row r="2" spans="1:4" ht="63" customHeight="1" x14ac:dyDescent="0.25">
      <c r="A2" s="25" t="s">
        <v>132</v>
      </c>
      <c r="B2" s="25"/>
      <c r="C2" s="25"/>
      <c r="D2" s="25"/>
    </row>
    <row r="3" spans="1:4" ht="16.5" thickBot="1" x14ac:dyDescent="0.3">
      <c r="A3" s="1"/>
      <c r="B3" s="2"/>
      <c r="C3" s="26" t="s">
        <v>123</v>
      </c>
      <c r="D3" s="26"/>
    </row>
    <row r="4" spans="1:4" x14ac:dyDescent="0.25">
      <c r="A4" s="27" t="s">
        <v>0</v>
      </c>
      <c r="B4" s="30" t="s">
        <v>1</v>
      </c>
      <c r="C4" s="33" t="s">
        <v>2</v>
      </c>
      <c r="D4" s="33" t="s">
        <v>3</v>
      </c>
    </row>
    <row r="5" spans="1:4" x14ac:dyDescent="0.25">
      <c r="A5" s="28"/>
      <c r="B5" s="31"/>
      <c r="C5" s="34"/>
      <c r="D5" s="34"/>
    </row>
    <row r="6" spans="1:4" x14ac:dyDescent="0.25">
      <c r="A6" s="29"/>
      <c r="B6" s="32"/>
      <c r="C6" s="35"/>
      <c r="D6" s="35"/>
    </row>
    <row r="7" spans="1:4" ht="15.75" thickBot="1" x14ac:dyDescent="0.3">
      <c r="A7" s="3" t="s">
        <v>4</v>
      </c>
      <c r="B7" s="4" t="s">
        <v>5</v>
      </c>
      <c r="C7" s="4" t="s">
        <v>6</v>
      </c>
      <c r="D7" s="4" t="s">
        <v>7</v>
      </c>
    </row>
    <row r="8" spans="1:4" x14ac:dyDescent="0.25">
      <c r="A8" s="5" t="s">
        <v>8</v>
      </c>
      <c r="B8" s="6" t="s">
        <v>9</v>
      </c>
      <c r="C8" s="7">
        <v>519015</v>
      </c>
      <c r="D8" s="7">
        <v>259171</v>
      </c>
    </row>
    <row r="9" spans="1:4" x14ac:dyDescent="0.25">
      <c r="A9" s="8" t="s">
        <v>10</v>
      </c>
      <c r="B9" s="9" t="s">
        <v>11</v>
      </c>
      <c r="C9" s="10">
        <f>+C10+C15+C20+C25+C30</f>
        <v>469507479</v>
      </c>
      <c r="D9" s="10">
        <f>+D10+D15+D20+D25+D30</f>
        <v>537989788</v>
      </c>
    </row>
    <row r="10" spans="1:4" x14ac:dyDescent="0.25">
      <c r="A10" s="8" t="s">
        <v>12</v>
      </c>
      <c r="B10" s="9" t="s">
        <v>13</v>
      </c>
      <c r="C10" s="10">
        <v>416364196</v>
      </c>
      <c r="D10" s="10">
        <v>498104666</v>
      </c>
    </row>
    <row r="11" spans="1:4" x14ac:dyDescent="0.25">
      <c r="A11" s="11" t="s">
        <v>14</v>
      </c>
      <c r="B11" s="9" t="s">
        <v>15</v>
      </c>
      <c r="C11" s="12"/>
      <c r="D11" s="12"/>
    </row>
    <row r="12" spans="1:4" x14ac:dyDescent="0.25">
      <c r="A12" s="11" t="s">
        <v>124</v>
      </c>
      <c r="B12" s="9" t="s">
        <v>16</v>
      </c>
      <c r="C12" s="12"/>
      <c r="D12" s="12"/>
    </row>
    <row r="13" spans="1:4" x14ac:dyDescent="0.25">
      <c r="A13" s="11" t="s">
        <v>17</v>
      </c>
      <c r="B13" s="9" t="s">
        <v>18</v>
      </c>
      <c r="C13" s="12"/>
      <c r="D13" s="12"/>
    </row>
    <row r="14" spans="1:4" x14ac:dyDescent="0.25">
      <c r="A14" s="11" t="s">
        <v>19</v>
      </c>
      <c r="B14" s="9" t="s">
        <v>20</v>
      </c>
      <c r="C14" s="12"/>
      <c r="D14" s="12"/>
    </row>
    <row r="15" spans="1:4" x14ac:dyDescent="0.25">
      <c r="A15" s="8" t="s">
        <v>21</v>
      </c>
      <c r="B15" s="9" t="s">
        <v>22</v>
      </c>
      <c r="C15" s="10">
        <v>7252704</v>
      </c>
      <c r="D15" s="10">
        <v>8317441</v>
      </c>
    </row>
    <row r="16" spans="1:4" x14ac:dyDescent="0.25">
      <c r="A16" s="11" t="s">
        <v>23</v>
      </c>
      <c r="B16" s="9" t="s">
        <v>24</v>
      </c>
      <c r="C16" s="12"/>
      <c r="D16" s="12"/>
    </row>
    <row r="17" spans="1:4" x14ac:dyDescent="0.25">
      <c r="A17" s="11" t="s">
        <v>125</v>
      </c>
      <c r="B17" s="9" t="s">
        <v>25</v>
      </c>
      <c r="C17" s="12"/>
      <c r="D17" s="12"/>
    </row>
    <row r="18" spans="1:4" x14ac:dyDescent="0.25">
      <c r="A18" s="11" t="s">
        <v>26</v>
      </c>
      <c r="B18" s="9" t="s">
        <v>27</v>
      </c>
      <c r="C18" s="12"/>
      <c r="D18" s="12"/>
    </row>
    <row r="19" spans="1:4" x14ac:dyDescent="0.25">
      <c r="A19" s="11" t="s">
        <v>28</v>
      </c>
      <c r="B19" s="9" t="s">
        <v>29</v>
      </c>
      <c r="C19" s="12"/>
      <c r="D19" s="12"/>
    </row>
    <row r="20" spans="1:4" x14ac:dyDescent="0.25">
      <c r="A20" s="8" t="s">
        <v>30</v>
      </c>
      <c r="B20" s="9" t="s">
        <v>31</v>
      </c>
      <c r="C20" s="13">
        <f>+C21+C22+C23+C24</f>
        <v>0</v>
      </c>
      <c r="D20" s="13"/>
    </row>
    <row r="21" spans="1:4" x14ac:dyDescent="0.25">
      <c r="A21" s="11" t="s">
        <v>32</v>
      </c>
      <c r="B21" s="9" t="s">
        <v>33</v>
      </c>
      <c r="C21" s="12"/>
      <c r="D21" s="12"/>
    </row>
    <row r="22" spans="1:4" x14ac:dyDescent="0.25">
      <c r="A22" s="11" t="s">
        <v>34</v>
      </c>
      <c r="B22" s="9" t="s">
        <v>35</v>
      </c>
      <c r="C22" s="12"/>
      <c r="D22" s="12"/>
    </row>
    <row r="23" spans="1:4" x14ac:dyDescent="0.25">
      <c r="A23" s="11" t="s">
        <v>36</v>
      </c>
      <c r="B23" s="9" t="s">
        <v>37</v>
      </c>
      <c r="C23" s="12"/>
      <c r="D23" s="12"/>
    </row>
    <row r="24" spans="1:4" x14ac:dyDescent="0.25">
      <c r="A24" s="11" t="s">
        <v>38</v>
      </c>
      <c r="B24" s="9" t="s">
        <v>39</v>
      </c>
      <c r="C24" s="12"/>
      <c r="D24" s="12"/>
    </row>
    <row r="25" spans="1:4" x14ac:dyDescent="0.25">
      <c r="A25" s="8" t="s">
        <v>40</v>
      </c>
      <c r="B25" s="9" t="s">
        <v>41</v>
      </c>
      <c r="C25" s="10">
        <v>45890579</v>
      </c>
      <c r="D25" s="10">
        <v>31567681</v>
      </c>
    </row>
    <row r="26" spans="1:4" x14ac:dyDescent="0.25">
      <c r="A26" s="11" t="s">
        <v>42</v>
      </c>
      <c r="B26" s="9" t="s">
        <v>43</v>
      </c>
      <c r="C26" s="12"/>
      <c r="D26" s="12"/>
    </row>
    <row r="27" spans="1:4" x14ac:dyDescent="0.25">
      <c r="A27" s="11" t="s">
        <v>44</v>
      </c>
      <c r="B27" s="9" t="s">
        <v>45</v>
      </c>
      <c r="C27" s="12"/>
      <c r="D27" s="12"/>
    </row>
    <row r="28" spans="1:4" x14ac:dyDescent="0.25">
      <c r="A28" s="11" t="s">
        <v>46</v>
      </c>
      <c r="B28" s="9" t="s">
        <v>47</v>
      </c>
      <c r="C28" s="12"/>
      <c r="D28" s="12"/>
    </row>
    <row r="29" spans="1:4" x14ac:dyDescent="0.25">
      <c r="A29" s="11" t="s">
        <v>48</v>
      </c>
      <c r="B29" s="9" t="s">
        <v>49</v>
      </c>
      <c r="C29" s="12"/>
      <c r="D29" s="12"/>
    </row>
    <row r="30" spans="1:4" x14ac:dyDescent="0.25">
      <c r="A30" s="8" t="s">
        <v>50</v>
      </c>
      <c r="B30" s="9" t="s">
        <v>51</v>
      </c>
      <c r="C30" s="13"/>
      <c r="D30" s="13"/>
    </row>
    <row r="31" spans="1:4" x14ac:dyDescent="0.25">
      <c r="A31" s="11" t="s">
        <v>52</v>
      </c>
      <c r="B31" s="9" t="s">
        <v>53</v>
      </c>
      <c r="C31" s="12"/>
      <c r="D31" s="12"/>
    </row>
    <row r="32" spans="1:4" x14ac:dyDescent="0.25">
      <c r="A32" s="11" t="s">
        <v>130</v>
      </c>
      <c r="B32" s="9" t="s">
        <v>54</v>
      </c>
      <c r="C32" s="12"/>
      <c r="D32" s="12"/>
    </row>
    <row r="33" spans="1:4" x14ac:dyDescent="0.25">
      <c r="A33" s="11" t="s">
        <v>55</v>
      </c>
      <c r="B33" s="9" t="s">
        <v>56</v>
      </c>
      <c r="C33" s="12"/>
      <c r="D33" s="12"/>
    </row>
    <row r="34" spans="1:4" x14ac:dyDescent="0.25">
      <c r="A34" s="11" t="s">
        <v>57</v>
      </c>
      <c r="B34" s="9" t="s">
        <v>58</v>
      </c>
      <c r="C34" s="12"/>
      <c r="D34" s="12"/>
    </row>
    <row r="35" spans="1:4" x14ac:dyDescent="0.25">
      <c r="A35" s="8" t="s">
        <v>59</v>
      </c>
      <c r="B35" s="9" t="s">
        <v>60</v>
      </c>
      <c r="C35" s="10">
        <f>+C36+C41+C46</f>
        <v>9719942</v>
      </c>
      <c r="D35" s="10">
        <f>+D36+D41+D46</f>
        <v>9719942</v>
      </c>
    </row>
    <row r="36" spans="1:4" x14ac:dyDescent="0.25">
      <c r="A36" s="8" t="s">
        <v>61</v>
      </c>
      <c r="B36" s="9" t="s">
        <v>62</v>
      </c>
      <c r="C36" s="13">
        <v>9719942</v>
      </c>
      <c r="D36" s="13">
        <v>9719942</v>
      </c>
    </row>
    <row r="37" spans="1:4" x14ac:dyDescent="0.25">
      <c r="A37" s="11" t="s">
        <v>63</v>
      </c>
      <c r="B37" s="9" t="s">
        <v>64</v>
      </c>
      <c r="C37" s="12"/>
      <c r="D37" s="12"/>
    </row>
    <row r="38" spans="1:4" x14ac:dyDescent="0.25">
      <c r="A38" s="11" t="s">
        <v>65</v>
      </c>
      <c r="B38" s="9" t="s">
        <v>66</v>
      </c>
      <c r="C38" s="12"/>
      <c r="D38" s="12"/>
    </row>
    <row r="39" spans="1:4" x14ac:dyDescent="0.25">
      <c r="A39" s="11" t="s">
        <v>67</v>
      </c>
      <c r="B39" s="9" t="s">
        <v>68</v>
      </c>
      <c r="C39" s="12"/>
      <c r="D39" s="12"/>
    </row>
    <row r="40" spans="1:4" x14ac:dyDescent="0.25">
      <c r="A40" s="11" t="s">
        <v>69</v>
      </c>
      <c r="B40" s="9" t="s">
        <v>70</v>
      </c>
      <c r="C40" s="12"/>
      <c r="D40" s="12"/>
    </row>
    <row r="41" spans="1:4" x14ac:dyDescent="0.25">
      <c r="A41" s="8" t="s">
        <v>71</v>
      </c>
      <c r="B41" s="9" t="s">
        <v>72</v>
      </c>
      <c r="C41" s="13">
        <f>+C42+C43+C44+C45</f>
        <v>0</v>
      </c>
      <c r="D41" s="13">
        <f>+D42+D43+D44+D45</f>
        <v>0</v>
      </c>
    </row>
    <row r="42" spans="1:4" x14ac:dyDescent="0.25">
      <c r="A42" s="11" t="s">
        <v>73</v>
      </c>
      <c r="B42" s="9" t="s">
        <v>74</v>
      </c>
      <c r="C42" s="12"/>
      <c r="D42" s="12"/>
    </row>
    <row r="43" spans="1:4" x14ac:dyDescent="0.25">
      <c r="A43" s="11" t="s">
        <v>126</v>
      </c>
      <c r="B43" s="9" t="s">
        <v>75</v>
      </c>
      <c r="C43" s="12"/>
      <c r="D43" s="12"/>
    </row>
    <row r="44" spans="1:4" x14ac:dyDescent="0.25">
      <c r="A44" s="11" t="s">
        <v>76</v>
      </c>
      <c r="B44" s="9" t="s">
        <v>77</v>
      </c>
      <c r="C44" s="12"/>
      <c r="D44" s="12"/>
    </row>
    <row r="45" spans="1:4" x14ac:dyDescent="0.25">
      <c r="A45" s="11" t="s">
        <v>78</v>
      </c>
      <c r="B45" s="9" t="s">
        <v>79</v>
      </c>
      <c r="C45" s="12"/>
      <c r="D45" s="12"/>
    </row>
    <row r="46" spans="1:4" x14ac:dyDescent="0.25">
      <c r="A46" s="8" t="s">
        <v>80</v>
      </c>
      <c r="B46" s="9" t="s">
        <v>81</v>
      </c>
      <c r="C46" s="13">
        <f>+C47+C48+C49+C50</f>
        <v>0</v>
      </c>
      <c r="D46" s="13">
        <f>+D47+D48+D49+D50</f>
        <v>0</v>
      </c>
    </row>
    <row r="47" spans="1:4" x14ac:dyDescent="0.25">
      <c r="A47" s="11" t="s">
        <v>82</v>
      </c>
      <c r="B47" s="9" t="s">
        <v>83</v>
      </c>
      <c r="C47" s="12"/>
      <c r="D47" s="12"/>
    </row>
    <row r="48" spans="1:4" x14ac:dyDescent="0.25">
      <c r="A48" s="11" t="s">
        <v>127</v>
      </c>
      <c r="B48" s="9" t="s">
        <v>84</v>
      </c>
      <c r="C48" s="12"/>
      <c r="D48" s="12"/>
    </row>
    <row r="49" spans="1:4" ht="20.25" customHeight="1" x14ac:dyDescent="0.25">
      <c r="A49" s="11" t="s">
        <v>85</v>
      </c>
      <c r="B49" s="9" t="s">
        <v>86</v>
      </c>
      <c r="C49" s="12"/>
      <c r="D49" s="12"/>
    </row>
    <row r="50" spans="1:4" x14ac:dyDescent="0.25">
      <c r="A50" s="11" t="s">
        <v>87</v>
      </c>
      <c r="B50" s="9" t="s">
        <v>88</v>
      </c>
      <c r="C50" s="12"/>
      <c r="D50" s="12"/>
    </row>
    <row r="51" spans="1:4" x14ac:dyDescent="0.25">
      <c r="A51" s="8" t="s">
        <v>89</v>
      </c>
      <c r="B51" s="9" t="s">
        <v>90</v>
      </c>
      <c r="C51" s="12">
        <v>0</v>
      </c>
      <c r="D51" s="12">
        <v>0</v>
      </c>
    </row>
    <row r="52" spans="1:4" x14ac:dyDescent="0.25">
      <c r="A52" s="14" t="s">
        <v>128</v>
      </c>
      <c r="B52" s="15" t="s">
        <v>91</v>
      </c>
      <c r="C52" s="16">
        <f>+C8+C9+C35+C51</f>
        <v>479746436</v>
      </c>
      <c r="D52" s="16">
        <f>+D8+D9+D35+D51</f>
        <v>547968901</v>
      </c>
    </row>
    <row r="53" spans="1:4" x14ac:dyDescent="0.25">
      <c r="A53" s="17" t="s">
        <v>92</v>
      </c>
      <c r="B53" s="9" t="s">
        <v>93</v>
      </c>
      <c r="C53" s="12"/>
      <c r="D53" s="12"/>
    </row>
    <row r="54" spans="1:4" x14ac:dyDescent="0.25">
      <c r="A54" s="17" t="s">
        <v>94</v>
      </c>
      <c r="B54" s="9" t="s">
        <v>95</v>
      </c>
      <c r="C54" s="12"/>
      <c r="D54" s="12"/>
    </row>
    <row r="55" spans="1:4" x14ac:dyDescent="0.25">
      <c r="A55" s="14" t="s">
        <v>96</v>
      </c>
      <c r="B55" s="15" t="s">
        <v>97</v>
      </c>
      <c r="C55" s="16">
        <f>+C53+C54</f>
        <v>0</v>
      </c>
      <c r="D55" s="16">
        <f>+D53+D54</f>
        <v>0</v>
      </c>
    </row>
    <row r="56" spans="1:4" x14ac:dyDescent="0.25">
      <c r="A56" s="17" t="s">
        <v>98</v>
      </c>
      <c r="B56" s="9" t="s">
        <v>99</v>
      </c>
      <c r="C56" s="12"/>
      <c r="D56" s="12"/>
    </row>
    <row r="57" spans="1:4" x14ac:dyDescent="0.25">
      <c r="A57" s="17" t="s">
        <v>100</v>
      </c>
      <c r="B57" s="9" t="s">
        <v>101</v>
      </c>
      <c r="C57" s="12">
        <v>86215</v>
      </c>
      <c r="D57" s="12"/>
    </row>
    <row r="58" spans="1:4" x14ac:dyDescent="0.25">
      <c r="A58" s="17" t="s">
        <v>102</v>
      </c>
      <c r="B58" s="9" t="s">
        <v>103</v>
      </c>
      <c r="C58" s="12">
        <v>46041383</v>
      </c>
      <c r="D58" s="12">
        <v>20275081</v>
      </c>
    </row>
    <row r="59" spans="1:4" x14ac:dyDescent="0.25">
      <c r="A59" s="17" t="s">
        <v>104</v>
      </c>
      <c r="B59" s="9" t="s">
        <v>105</v>
      </c>
      <c r="C59" s="12"/>
      <c r="D59" s="12"/>
    </row>
    <row r="60" spans="1:4" x14ac:dyDescent="0.25">
      <c r="A60" s="14" t="s">
        <v>106</v>
      </c>
      <c r="B60" s="15" t="s">
        <v>107</v>
      </c>
      <c r="C60" s="16">
        <f>+C56+C57+C58+C59</f>
        <v>46127598</v>
      </c>
      <c r="D60" s="16">
        <f>+D56+D57+D58+D59</f>
        <v>20275081</v>
      </c>
    </row>
    <row r="61" spans="1:4" x14ac:dyDescent="0.25">
      <c r="A61" s="18" t="s">
        <v>108</v>
      </c>
      <c r="B61" s="19" t="s">
        <v>109</v>
      </c>
      <c r="C61" s="20">
        <v>1152174</v>
      </c>
      <c r="D61" s="20">
        <v>1168845</v>
      </c>
    </row>
    <row r="62" spans="1:4" x14ac:dyDescent="0.25">
      <c r="A62" s="18" t="s">
        <v>110</v>
      </c>
      <c r="B62" s="19" t="s">
        <v>111</v>
      </c>
      <c r="C62" s="20"/>
      <c r="D62" s="20"/>
    </row>
    <row r="63" spans="1:4" x14ac:dyDescent="0.25">
      <c r="A63" s="18" t="s">
        <v>112</v>
      </c>
      <c r="B63" s="19" t="s">
        <v>113</v>
      </c>
      <c r="C63" s="20">
        <v>121632</v>
      </c>
      <c r="D63" s="20">
        <v>127475</v>
      </c>
    </row>
    <row r="64" spans="1:4" x14ac:dyDescent="0.25">
      <c r="A64" s="14" t="s">
        <v>114</v>
      </c>
      <c r="B64" s="15" t="s">
        <v>115</v>
      </c>
      <c r="C64" s="16">
        <f>+C61+C62+C63</f>
        <v>1273806</v>
      </c>
      <c r="D64" s="16">
        <f>+D61+D62+D63</f>
        <v>1296320</v>
      </c>
    </row>
    <row r="65" spans="1:4" x14ac:dyDescent="0.25">
      <c r="A65" s="17" t="s">
        <v>129</v>
      </c>
      <c r="B65" s="9" t="s">
        <v>116</v>
      </c>
      <c r="C65" s="12"/>
      <c r="D65" s="12">
        <v>0</v>
      </c>
    </row>
    <row r="66" spans="1:4" x14ac:dyDescent="0.25">
      <c r="A66" s="14" t="s">
        <v>117</v>
      </c>
      <c r="B66" s="15" t="s">
        <v>118</v>
      </c>
      <c r="C66" s="16">
        <v>917000</v>
      </c>
      <c r="D66" s="16">
        <v>203471</v>
      </c>
    </row>
    <row r="67" spans="1:4" x14ac:dyDescent="0.25">
      <c r="A67" s="8" t="s">
        <v>119</v>
      </c>
      <c r="B67" s="9" t="s">
        <v>120</v>
      </c>
      <c r="C67" s="12"/>
      <c r="D67" s="12"/>
    </row>
    <row r="68" spans="1:4" ht="15.75" thickBot="1" x14ac:dyDescent="0.3">
      <c r="A68" s="21" t="s">
        <v>121</v>
      </c>
      <c r="B68" s="22" t="s">
        <v>122</v>
      </c>
      <c r="C68" s="23">
        <f>+C52+C55+C60+C64+C66+C67</f>
        <v>528064840</v>
      </c>
      <c r="D68" s="23">
        <f>+D52+D55+D60+D64+D66+D67</f>
        <v>569743773</v>
      </c>
    </row>
  </sheetData>
  <mergeCells count="7">
    <mergeCell ref="C1:D1"/>
    <mergeCell ref="A2:D2"/>
    <mergeCell ref="C3:D3"/>
    <mergeCell ref="A4:A6"/>
    <mergeCell ref="B4:B6"/>
    <mergeCell ref="C4:C6"/>
    <mergeCell ref="D4:D6"/>
  </mergeCells>
  <pageMargins left="0.11811023622047245" right="0.11811023622047245" top="0" bottom="0" header="0.31496062992125984" footer="0.31496062992125984"/>
  <pageSetup paperSize="9" scale="7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2020-06-03T12:55:18Z</dcterms:modified>
</cp:coreProperties>
</file>