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99" i="1"/>
  <c r="F99"/>
  <c r="E99"/>
  <c r="D98"/>
  <c r="D97"/>
  <c r="D96"/>
  <c r="D95"/>
  <c r="D94"/>
  <c r="D93"/>
  <c r="D92"/>
  <c r="D91"/>
  <c r="D90"/>
  <c r="F89"/>
  <c r="E89"/>
  <c r="D89"/>
  <c r="D88"/>
  <c r="D87"/>
  <c r="D84"/>
  <c r="L83"/>
  <c r="L99" s="1"/>
  <c r="K83"/>
  <c r="D83"/>
  <c r="D81"/>
  <c r="D80"/>
  <c r="D79"/>
  <c r="D78"/>
  <c r="D77"/>
  <c r="D76"/>
  <c r="D74" s="1"/>
  <c r="D75"/>
  <c r="I74"/>
  <c r="I99" s="1"/>
  <c r="D73"/>
  <c r="D72"/>
  <c r="D71"/>
  <c r="D69"/>
  <c r="D68"/>
  <c r="D64"/>
  <c r="D63"/>
  <c r="D62"/>
  <c r="D61"/>
  <c r="D60"/>
  <c r="D57"/>
  <c r="D56"/>
  <c r="D55"/>
  <c r="D54"/>
  <c r="D53" s="1"/>
  <c r="L53"/>
  <c r="L70" s="1"/>
  <c r="K53"/>
  <c r="K70" s="1"/>
  <c r="K99" s="1"/>
  <c r="J53"/>
  <c r="J70" s="1"/>
  <c r="I53"/>
  <c r="I70" s="1"/>
  <c r="H53"/>
  <c r="H70" s="1"/>
  <c r="H99" s="1"/>
  <c r="G53"/>
  <c r="F53"/>
  <c r="F70" s="1"/>
  <c r="E53"/>
  <c r="E70" s="1"/>
  <c r="D52"/>
  <c r="D50"/>
  <c r="D49"/>
  <c r="D48" s="1"/>
  <c r="L48"/>
  <c r="K48"/>
  <c r="J48"/>
  <c r="I48"/>
  <c r="H48"/>
  <c r="G48"/>
  <c r="F48"/>
  <c r="E48"/>
  <c r="G42"/>
  <c r="D42"/>
  <c r="D41"/>
  <c r="D40"/>
  <c r="D39"/>
  <c r="D38"/>
  <c r="D37"/>
  <c r="L36"/>
  <c r="K36"/>
  <c r="J36"/>
  <c r="I36"/>
  <c r="H36"/>
  <c r="G36"/>
  <c r="F36"/>
  <c r="E36"/>
  <c r="D36" s="1"/>
  <c r="D35"/>
  <c r="D34"/>
  <c r="D33"/>
  <c r="D32"/>
  <c r="D31"/>
  <c r="D29" s="1"/>
  <c r="L29"/>
  <c r="K29"/>
  <c r="J29"/>
  <c r="I29"/>
  <c r="H29"/>
  <c r="G29"/>
  <c r="F29"/>
  <c r="E29"/>
  <c r="D28"/>
  <c r="L26"/>
  <c r="K26"/>
  <c r="J26"/>
  <c r="I26"/>
  <c r="H26"/>
  <c r="G26"/>
  <c r="F26"/>
  <c r="E26"/>
  <c r="D26" s="1"/>
  <c r="D25"/>
  <c r="D24"/>
  <c r="L23"/>
  <c r="K23"/>
  <c r="J23"/>
  <c r="I23"/>
  <c r="H23"/>
  <c r="G23"/>
  <c r="F23"/>
  <c r="E23"/>
  <c r="D23"/>
  <c r="D21"/>
  <c r="D20"/>
  <c r="D19" s="1"/>
  <c r="L19"/>
  <c r="K19"/>
  <c r="J19"/>
  <c r="I19"/>
  <c r="H19"/>
  <c r="G19"/>
  <c r="F19"/>
  <c r="E19"/>
  <c r="D18"/>
  <c r="D16" s="1"/>
  <c r="L16"/>
  <c r="K16"/>
  <c r="J16"/>
  <c r="I16"/>
  <c r="H16"/>
  <c r="G16"/>
  <c r="G70" s="1"/>
  <c r="G99" s="1"/>
  <c r="F16"/>
  <c r="E16"/>
  <c r="D99" l="1"/>
  <c r="D70"/>
</calcChain>
</file>

<file path=xl/sharedStrings.xml><?xml version="1.0" encoding="utf-8"?>
<sst xmlns="http://schemas.openxmlformats.org/spreadsheetml/2006/main" count="282" uniqueCount="264">
  <si>
    <r>
      <t xml:space="preserve">11. sz. melléklet </t>
    </r>
    <r>
      <rPr>
        <b/>
        <sz val="14"/>
        <rFont val="Times New Roman"/>
        <family val="1"/>
        <charset val="238"/>
      </rPr>
      <t>Etyek Nagyközség Önkormányzata Képviselő-testületének 2/2015. (II.13.)  önkormányzati rendeletéhez</t>
    </r>
  </si>
  <si>
    <t>Önkormányzati feladatok kiadásainak részletezése</t>
  </si>
  <si>
    <t>Módosította a 12/2015.(V.28.) számú önk. rendelet 2015. 05.28.</t>
  </si>
  <si>
    <t>Módosította a 16/2015.(VI.25.) számú önk. rendelet 2015.06.25.</t>
  </si>
  <si>
    <t>Módosította a 22/2015.(IX.28.) számú önk. rendelet 2015.09.28.</t>
  </si>
  <si>
    <t>Módosította a 23/2015.(X.28) számú önk. rendelet 2015.10.28.</t>
  </si>
  <si>
    <t>Módosította a 25/2015.(XI.23) számú önk. rendelet 2015.11.23.</t>
  </si>
  <si>
    <t>Módosította a 32/2015.(XII.14) számú önk. rendelet 2015.12.14.</t>
  </si>
  <si>
    <t>Módosította a 1/2016.(I.25) számú önk. rendelet 2016.01.25.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</si>
  <si>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</si>
  <si>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</si>
  <si>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</si>
  <si>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</si>
  <si>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</si>
  <si>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</si>
  <si>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</si>
  <si>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</si>
  <si>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</si>
  <si>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</si>
  <si>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</si>
  <si>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</si>
  <si>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Megnevezés</t>
  </si>
  <si>
    <t>2015. évi eredeti előirányzat</t>
  </si>
  <si>
    <t>Személyi juttatás</t>
  </si>
  <si>
    <t>Munkaadót terhelő járulék</t>
  </si>
  <si>
    <t>Dologi</t>
  </si>
  <si>
    <t>Társadalom-szoc.pol. és egyéb TB juttatások</t>
  </si>
  <si>
    <t>Támogatás</t>
  </si>
  <si>
    <t>Beruházás</t>
  </si>
  <si>
    <t>Felújítás</t>
  </si>
  <si>
    <t>Működési célú/Támogatás értékű</t>
  </si>
  <si>
    <t>Felhalmozási célú</t>
  </si>
  <si>
    <t>2.</t>
  </si>
  <si>
    <t>KÖTELEZŐ ÖNKORMÁNYZATI FELADATOK</t>
  </si>
  <si>
    <t>3.</t>
  </si>
  <si>
    <t>Temetők fenntartása</t>
  </si>
  <si>
    <t>4.</t>
  </si>
  <si>
    <t>1.1</t>
  </si>
  <si>
    <t>Rezsiköltség</t>
  </si>
  <si>
    <t>5.</t>
  </si>
  <si>
    <t>1.2</t>
  </si>
  <si>
    <t>Temető fenntartás szolg. Költségei K3</t>
  </si>
  <si>
    <t>6.</t>
  </si>
  <si>
    <t>Települési vízellátás</t>
  </si>
  <si>
    <t>7.</t>
  </si>
  <si>
    <t>2.1</t>
  </si>
  <si>
    <t>Közkutak üzemeltetése, közüzemi díjak</t>
  </si>
  <si>
    <t>8.</t>
  </si>
  <si>
    <t>2.2</t>
  </si>
  <si>
    <t>csatornák, vízvezeték felújítása,karbantartása K3</t>
  </si>
  <si>
    <t>9.</t>
  </si>
  <si>
    <t>2.3</t>
  </si>
  <si>
    <t>ÁFA K3</t>
  </si>
  <si>
    <t>10.</t>
  </si>
  <si>
    <t>Közvilágítás</t>
  </si>
  <si>
    <t>11.</t>
  </si>
  <si>
    <t>3.1</t>
  </si>
  <si>
    <t>Közvilágítás üzemeltetése K3</t>
  </si>
  <si>
    <t>12.</t>
  </si>
  <si>
    <t>3.2</t>
  </si>
  <si>
    <t>Világítás javítás K3</t>
  </si>
  <si>
    <t>13.</t>
  </si>
  <si>
    <t>Parkfenntartás</t>
  </si>
  <si>
    <t>14.</t>
  </si>
  <si>
    <t>4.1</t>
  </si>
  <si>
    <t>Zöldterületek fenntartása K3</t>
  </si>
  <si>
    <t>15.</t>
  </si>
  <si>
    <t>4.2</t>
  </si>
  <si>
    <t>16.</t>
  </si>
  <si>
    <t>Helyi utak fenntartása</t>
  </si>
  <si>
    <t>17.</t>
  </si>
  <si>
    <t>5.1</t>
  </si>
  <si>
    <t>Útburkolat karbantartás, javítás K3</t>
  </si>
  <si>
    <t>18.</t>
  </si>
  <si>
    <t>5.2</t>
  </si>
  <si>
    <t>Jelzőtáblák pótlása, kihelyezése K3</t>
  </si>
  <si>
    <t>19.</t>
  </si>
  <si>
    <t>5.3</t>
  </si>
  <si>
    <t>Hó eltakarítás K3</t>
  </si>
  <si>
    <t>20.</t>
  </si>
  <si>
    <t>5.4</t>
  </si>
  <si>
    <t>Járda, műtárgyak javítása, fenntartása K3</t>
  </si>
  <si>
    <t>21.</t>
  </si>
  <si>
    <t>5.5</t>
  </si>
  <si>
    <t>Vizelvezetés K3</t>
  </si>
  <si>
    <t>22.</t>
  </si>
  <si>
    <t>Hulladékkezelés K3</t>
  </si>
  <si>
    <t>23.</t>
  </si>
  <si>
    <t>Egészségügy</t>
  </si>
  <si>
    <t>24.</t>
  </si>
  <si>
    <t>7.1</t>
  </si>
  <si>
    <t>Anya és csecsemő védelem 
 K3</t>
  </si>
  <si>
    <t>25.</t>
  </si>
  <si>
    <t>7.2</t>
  </si>
  <si>
    <t>Háziorvosi szolgálat I.-II. körzet K3</t>
  </si>
  <si>
    <t>26.</t>
  </si>
  <si>
    <t>7.3</t>
  </si>
  <si>
    <t>Gyermekorvosi szolgálat K3,</t>
  </si>
  <si>
    <t>27.</t>
  </si>
  <si>
    <t>7.4</t>
  </si>
  <si>
    <t>Fogorvosi szolgálat K3,</t>
  </si>
  <si>
    <t>28.</t>
  </si>
  <si>
    <t>7.5</t>
  </si>
  <si>
    <t>Ügyeleti szolgálat K3,</t>
  </si>
  <si>
    <t>29.</t>
  </si>
  <si>
    <t xml:space="preserve">8. </t>
  </si>
  <si>
    <t>Város és Községgazdálkodás</t>
  </si>
  <si>
    <t>30.</t>
  </si>
  <si>
    <t>8.1</t>
  </si>
  <si>
    <t>Parlagfűírtás K3,</t>
  </si>
  <si>
    <t>31.</t>
  </si>
  <si>
    <t>8.2</t>
  </si>
  <si>
    <t>Játszótéri eszközök felülvizsg.,karbantartás K3,</t>
  </si>
  <si>
    <t>32.</t>
  </si>
  <si>
    <t>8.3</t>
  </si>
  <si>
    <t>Környezetvédelmi alap K3</t>
  </si>
  <si>
    <t>33.</t>
  </si>
  <si>
    <t>8.4</t>
  </si>
  <si>
    <t>Katasztrófavédelmi alap K3</t>
  </si>
  <si>
    <t>34.</t>
  </si>
  <si>
    <t>ÖNKÉNT VÁLLALT FELADATOK</t>
  </si>
  <si>
    <t>35.</t>
  </si>
  <si>
    <t>Média szolgáltatás</t>
  </si>
  <si>
    <t>36.</t>
  </si>
  <si>
    <t>9.1</t>
  </si>
  <si>
    <t>Lapkiadás K3,</t>
  </si>
  <si>
    <t>37.</t>
  </si>
  <si>
    <t>9.2</t>
  </si>
  <si>
    <t>Községi Tv</t>
  </si>
  <si>
    <t>38.</t>
  </si>
  <si>
    <t xml:space="preserve">Szolgálati lakás K3, </t>
  </si>
  <si>
    <t>39.</t>
  </si>
  <si>
    <t xml:space="preserve">Sport feladatok K3, </t>
  </si>
  <si>
    <t>40.</t>
  </si>
  <si>
    <t>Város és községgazdálkodás</t>
  </si>
  <si>
    <t>41.</t>
  </si>
  <si>
    <t>12.1</t>
  </si>
  <si>
    <t>Közterület rendezés (Kokics) K3,</t>
  </si>
  <si>
    <t>42.</t>
  </si>
  <si>
    <t>12.2</t>
  </si>
  <si>
    <t>Buszváró, játszótér karbantartás K3</t>
  </si>
  <si>
    <t>43.</t>
  </si>
  <si>
    <t>12.3</t>
  </si>
  <si>
    <t>Zászlók vásárlása K3</t>
  </si>
  <si>
    <t>44.</t>
  </si>
  <si>
    <t>12.4</t>
  </si>
  <si>
    <t>Virág (Hivatal, rendelők) K3</t>
  </si>
  <si>
    <t>45.</t>
  </si>
  <si>
    <t>12.5</t>
  </si>
  <si>
    <t>Családfasor K3,</t>
  </si>
  <si>
    <t>46.</t>
  </si>
  <si>
    <t>12.6</t>
  </si>
  <si>
    <t>Várossá nyilvánítás (pályázatírás) K3,</t>
  </si>
  <si>
    <t>47.</t>
  </si>
  <si>
    <t>12.7</t>
  </si>
  <si>
    <t>Egyéb feladatok K3,</t>
  </si>
  <si>
    <t>48.</t>
  </si>
  <si>
    <t>12.8</t>
  </si>
  <si>
    <t>Üdvözlőtábla karbantartás K3,</t>
  </si>
  <si>
    <t>49.</t>
  </si>
  <si>
    <t>12.9</t>
  </si>
  <si>
    <t>Fizetendő ÁFA(negyedéves bevallások) K3</t>
  </si>
  <si>
    <t>50.</t>
  </si>
  <si>
    <t>12.10</t>
  </si>
  <si>
    <t>Ingatlan értékbecslés K3,</t>
  </si>
  <si>
    <t>51.</t>
  </si>
  <si>
    <t>12.11</t>
  </si>
  <si>
    <t>Könyvvásárlás K3</t>
  </si>
  <si>
    <t>52.</t>
  </si>
  <si>
    <t>12.12</t>
  </si>
  <si>
    <t>Dávidmajor gyermek és betegszállítás K3,</t>
  </si>
  <si>
    <t>53.</t>
  </si>
  <si>
    <t>12.13</t>
  </si>
  <si>
    <t>Védőoltás K3</t>
  </si>
  <si>
    <t>54.</t>
  </si>
  <si>
    <t>12.14</t>
  </si>
  <si>
    <t>Érdekképviseleti tagdíj(MÖSZ,TÖSZ) K3</t>
  </si>
  <si>
    <t>55.</t>
  </si>
  <si>
    <t>12.15</t>
  </si>
  <si>
    <t>Pénzügyi műv. kiadásai (számlavezetés,forg.díj)K3</t>
  </si>
  <si>
    <t>56.</t>
  </si>
  <si>
    <t>12.16</t>
  </si>
  <si>
    <t>Árfolyamveszteség</t>
  </si>
  <si>
    <t>57.</t>
  </si>
  <si>
    <t>Városüzemeltetés összesen:</t>
  </si>
  <si>
    <t>58.</t>
  </si>
  <si>
    <t>Civil szervezetek, nemzetiségi önk-ok támogatása  K511</t>
  </si>
  <si>
    <t>59.</t>
  </si>
  <si>
    <t>Támogatás egyéb vállalkozásnak</t>
  </si>
  <si>
    <t>60.</t>
  </si>
  <si>
    <t>Szociális célú támogatás K4</t>
  </si>
  <si>
    <t>61.</t>
  </si>
  <si>
    <t>Intézmény finanszírozás összesen</t>
  </si>
  <si>
    <t>62.</t>
  </si>
  <si>
    <t>16.1</t>
  </si>
  <si>
    <t>Óvoda K915</t>
  </si>
  <si>
    <t>63.</t>
  </si>
  <si>
    <t>16.2</t>
  </si>
  <si>
    <t>Könyvtár K915</t>
  </si>
  <si>
    <t>64.</t>
  </si>
  <si>
    <t>16.3</t>
  </si>
  <si>
    <t>Hivatal K915</t>
  </si>
  <si>
    <t>65.</t>
  </si>
  <si>
    <t>16.4</t>
  </si>
  <si>
    <t>Segítő kéz K915</t>
  </si>
  <si>
    <t>66.</t>
  </si>
  <si>
    <t>16.5</t>
  </si>
  <si>
    <t>Előző évi elszámolásból származó kiadás K5021</t>
  </si>
  <si>
    <t>67.</t>
  </si>
  <si>
    <t>16.6</t>
  </si>
  <si>
    <t>Iskola fenntartási hozzájárulás K502</t>
  </si>
  <si>
    <t>68.</t>
  </si>
  <si>
    <t>16.7</t>
  </si>
  <si>
    <t>Társulásoknak adott tám.értékű műk.kiadás K511</t>
  </si>
  <si>
    <t>69.</t>
  </si>
  <si>
    <t>Víziközmű tagi hozzájárulás 11 telek K88</t>
  </si>
  <si>
    <t>70.</t>
  </si>
  <si>
    <t>Felhalmozási kiadások</t>
  </si>
  <si>
    <t>71.</t>
  </si>
  <si>
    <t>18.1</t>
  </si>
  <si>
    <t>Europai uniós projekt (Fotóvoltarikus beruházás)K62,K67</t>
  </si>
  <si>
    <t>72.</t>
  </si>
  <si>
    <t>18.2</t>
  </si>
  <si>
    <t>Magyar kút K71,K74</t>
  </si>
  <si>
    <t>73.</t>
  </si>
  <si>
    <t>18.3</t>
  </si>
  <si>
    <t>Hősök tere K71,K74</t>
  </si>
  <si>
    <t>74.</t>
  </si>
  <si>
    <t>18.4</t>
  </si>
  <si>
    <t>Épületek karbantartása, felújítása K71,K74</t>
  </si>
  <si>
    <t>75.</t>
  </si>
  <si>
    <t>18.5</t>
  </si>
  <si>
    <t>Tűzoltószertár felújítása</t>
  </si>
  <si>
    <t>76.</t>
  </si>
  <si>
    <t>Képviselő-testület működésével kapcs. kiadások</t>
  </si>
  <si>
    <t>77.</t>
  </si>
  <si>
    <t>19.1</t>
  </si>
  <si>
    <t>Képviselő-testület tiszteletdíja+(ápolási díj) K121</t>
  </si>
  <si>
    <t>78.</t>
  </si>
  <si>
    <t>19.2</t>
  </si>
  <si>
    <t>Polgármester illetménye K1101, K2</t>
  </si>
  <si>
    <t>79.</t>
  </si>
  <si>
    <t>19.3</t>
  </si>
  <si>
    <t>Alpolgármester tiszteletdíja K121</t>
  </si>
  <si>
    <t>80.</t>
  </si>
  <si>
    <t>19.4</t>
  </si>
  <si>
    <t>Polgárrmester költségtérítése K1110</t>
  </si>
  <si>
    <t>81.</t>
  </si>
  <si>
    <t>19.5</t>
  </si>
  <si>
    <t>Alpolgárrmester költségtérítése K1111</t>
  </si>
  <si>
    <t>82.</t>
  </si>
  <si>
    <t>19.6</t>
  </si>
  <si>
    <t>Védőnők illetménye K1101, K2</t>
  </si>
  <si>
    <t>83.</t>
  </si>
  <si>
    <t>19.7</t>
  </si>
  <si>
    <t>Gondnok K1101, K2</t>
  </si>
  <si>
    <t>84.</t>
  </si>
  <si>
    <t>19.8</t>
  </si>
  <si>
    <t>Cafeteria K1107, K2</t>
  </si>
  <si>
    <t>85.</t>
  </si>
  <si>
    <t>19.9</t>
  </si>
  <si>
    <t>közhasznú foglalkoztatás K123</t>
  </si>
  <si>
    <t>86.</t>
  </si>
  <si>
    <t>Önkormányzati kiadások összesen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</si>
</sst>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1" fillId="0" borderId="0" xfId="0" applyFont="1"/>
    <xf numFmtId="0" fontId="7" fillId="0" borderId="0" xfId="2" applyFont="1" applyBorder="1" applyAlignment="1">
      <alignment horizontal="center" vertical="center" wrapText="1"/>
    </xf>
    <xf numFmtId="0" fontId="8" fillId="0" borderId="0" xfId="2" applyFont="1" applyBorder="1" applyAlignment="1"/>
    <xf numFmtId="3" fontId="6" fillId="0" borderId="0" xfId="2" applyNumberFormat="1" applyFont="1" applyBorder="1" applyAlignment="1">
      <alignment vertical="center"/>
    </xf>
    <xf numFmtId="0" fontId="6" fillId="0" borderId="0" xfId="2" applyFont="1" applyBorder="1"/>
    <xf numFmtId="0" fontId="8" fillId="0" borderId="0" xfId="2" applyFont="1" applyBorder="1" applyAlignment="1">
      <alignment horizontal="center"/>
    </xf>
    <xf numFmtId="0" fontId="9" fillId="0" borderId="0" xfId="0" applyFont="1"/>
    <xf numFmtId="3" fontId="6" fillId="0" borderId="0" xfId="2" applyNumberFormat="1" applyFont="1" applyFill="1" applyBorder="1" applyAlignment="1"/>
    <xf numFmtId="0" fontId="10" fillId="0" borderId="0" xfId="0" applyFont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 wrapText="1"/>
    </xf>
    <xf numFmtId="3" fontId="4" fillId="2" borderId="7" xfId="2" applyNumberFormat="1" applyFont="1" applyFill="1" applyBorder="1" applyAlignment="1">
      <alignment horizontal="center" vertical="center" wrapText="1"/>
    </xf>
    <xf numFmtId="3" fontId="4" fillId="2" borderId="8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3" fontId="4" fillId="2" borderId="8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left" vertical="center" wrapText="1"/>
    </xf>
    <xf numFmtId="3" fontId="4" fillId="2" borderId="3" xfId="2" applyNumberFormat="1" applyFont="1" applyFill="1" applyBorder="1" applyAlignment="1">
      <alignment horizontal="right" vertical="center"/>
    </xf>
    <xf numFmtId="49" fontId="11" fillId="0" borderId="3" xfId="2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left" vertical="center" wrapText="1"/>
    </xf>
    <xf numFmtId="3" fontId="11" fillId="0" borderId="3" xfId="2" applyNumberFormat="1" applyFont="1" applyBorder="1" applyAlignment="1">
      <alignment horizontal="right" vertical="center"/>
    </xf>
    <xf numFmtId="3" fontId="11" fillId="2" borderId="3" xfId="2" applyNumberFormat="1" applyFont="1" applyFill="1" applyBorder="1" applyAlignment="1">
      <alignment horizontal="right" vertical="center"/>
    </xf>
    <xf numFmtId="3" fontId="11" fillId="0" borderId="3" xfId="2" applyNumberFormat="1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vertical="center" wrapText="1"/>
    </xf>
    <xf numFmtId="0" fontId="1" fillId="0" borderId="3" xfId="0" applyFont="1" applyBorder="1"/>
    <xf numFmtId="0" fontId="13" fillId="0" borderId="3" xfId="0" applyFont="1" applyFill="1" applyBorder="1"/>
    <xf numFmtId="0" fontId="10" fillId="0" borderId="3" xfId="0" applyFont="1" applyBorder="1"/>
    <xf numFmtId="0" fontId="1" fillId="2" borderId="3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5" fillId="0" borderId="3" xfId="0" applyFont="1" applyBorder="1"/>
    <xf numFmtId="3" fontId="11" fillId="0" borderId="6" xfId="2" applyNumberFormat="1" applyFont="1" applyFill="1" applyBorder="1" applyAlignment="1">
      <alignment vertical="center" wrapText="1"/>
    </xf>
    <xf numFmtId="3" fontId="4" fillId="2" borderId="6" xfId="2" applyNumberFormat="1" applyFont="1" applyFill="1" applyBorder="1" applyAlignment="1">
      <alignment vertical="center" wrapText="1"/>
    </xf>
    <xf numFmtId="0" fontId="5" fillId="2" borderId="3" xfId="0" applyFont="1" applyFill="1" applyBorder="1"/>
    <xf numFmtId="1" fontId="5" fillId="0" borderId="3" xfId="0" applyNumberFormat="1" applyFont="1" applyBorder="1"/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3" fontId="15" fillId="2" borderId="3" xfId="0" applyNumberFormat="1" applyFont="1" applyFill="1" applyBorder="1"/>
  </cellXfs>
  <cellStyles count="3">
    <cellStyle name="Normál" xfId="0" builtinId="0"/>
    <cellStyle name="Normál_2007.évi költségvetés-műk.és felh.célú bev.éskiad.mérlege.2.sz.módosítás" xfId="1"/>
    <cellStyle name="Normál_Melléklet-5_III_1 számú (1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00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1" style="5" bestFit="1" customWidth="1"/>
    <col min="3" max="3" width="63.140625" style="5" customWidth="1"/>
    <col min="4" max="12" width="26.5703125" style="5" customWidth="1"/>
    <col min="13" max="256" width="9.140625" style="5"/>
    <col min="257" max="257" width="8" style="5" customWidth="1"/>
    <col min="258" max="258" width="11" style="5" bestFit="1" customWidth="1"/>
    <col min="259" max="259" width="63.140625" style="5" customWidth="1"/>
    <col min="260" max="268" width="26.5703125" style="5" customWidth="1"/>
    <col min="269" max="512" width="9.140625" style="5"/>
    <col min="513" max="513" width="8" style="5" customWidth="1"/>
    <col min="514" max="514" width="11" style="5" bestFit="1" customWidth="1"/>
    <col min="515" max="515" width="63.140625" style="5" customWidth="1"/>
    <col min="516" max="524" width="26.5703125" style="5" customWidth="1"/>
    <col min="525" max="768" width="9.140625" style="5"/>
    <col min="769" max="769" width="8" style="5" customWidth="1"/>
    <col min="770" max="770" width="11" style="5" bestFit="1" customWidth="1"/>
    <col min="771" max="771" width="63.140625" style="5" customWidth="1"/>
    <col min="772" max="780" width="26.5703125" style="5" customWidth="1"/>
    <col min="781" max="1024" width="9.140625" style="5"/>
    <col min="1025" max="1025" width="8" style="5" customWidth="1"/>
    <col min="1026" max="1026" width="11" style="5" bestFit="1" customWidth="1"/>
    <col min="1027" max="1027" width="63.140625" style="5" customWidth="1"/>
    <col min="1028" max="1036" width="26.5703125" style="5" customWidth="1"/>
    <col min="1037" max="1280" width="9.140625" style="5"/>
    <col min="1281" max="1281" width="8" style="5" customWidth="1"/>
    <col min="1282" max="1282" width="11" style="5" bestFit="1" customWidth="1"/>
    <col min="1283" max="1283" width="63.140625" style="5" customWidth="1"/>
    <col min="1284" max="1292" width="26.5703125" style="5" customWidth="1"/>
    <col min="1293" max="1536" width="9.140625" style="5"/>
    <col min="1537" max="1537" width="8" style="5" customWidth="1"/>
    <col min="1538" max="1538" width="11" style="5" bestFit="1" customWidth="1"/>
    <col min="1539" max="1539" width="63.140625" style="5" customWidth="1"/>
    <col min="1540" max="1548" width="26.5703125" style="5" customWidth="1"/>
    <col min="1549" max="1792" width="9.140625" style="5"/>
    <col min="1793" max="1793" width="8" style="5" customWidth="1"/>
    <col min="1794" max="1794" width="11" style="5" bestFit="1" customWidth="1"/>
    <col min="1795" max="1795" width="63.140625" style="5" customWidth="1"/>
    <col min="1796" max="1804" width="26.5703125" style="5" customWidth="1"/>
    <col min="1805" max="2048" width="9.140625" style="5"/>
    <col min="2049" max="2049" width="8" style="5" customWidth="1"/>
    <col min="2050" max="2050" width="11" style="5" bestFit="1" customWidth="1"/>
    <col min="2051" max="2051" width="63.140625" style="5" customWidth="1"/>
    <col min="2052" max="2060" width="26.5703125" style="5" customWidth="1"/>
    <col min="2061" max="2304" width="9.140625" style="5"/>
    <col min="2305" max="2305" width="8" style="5" customWidth="1"/>
    <col min="2306" max="2306" width="11" style="5" bestFit="1" customWidth="1"/>
    <col min="2307" max="2307" width="63.140625" style="5" customWidth="1"/>
    <col min="2308" max="2316" width="26.5703125" style="5" customWidth="1"/>
    <col min="2317" max="2560" width="9.140625" style="5"/>
    <col min="2561" max="2561" width="8" style="5" customWidth="1"/>
    <col min="2562" max="2562" width="11" style="5" bestFit="1" customWidth="1"/>
    <col min="2563" max="2563" width="63.140625" style="5" customWidth="1"/>
    <col min="2564" max="2572" width="26.5703125" style="5" customWidth="1"/>
    <col min="2573" max="2816" width="9.140625" style="5"/>
    <col min="2817" max="2817" width="8" style="5" customWidth="1"/>
    <col min="2818" max="2818" width="11" style="5" bestFit="1" customWidth="1"/>
    <col min="2819" max="2819" width="63.140625" style="5" customWidth="1"/>
    <col min="2820" max="2828" width="26.5703125" style="5" customWidth="1"/>
    <col min="2829" max="3072" width="9.140625" style="5"/>
    <col min="3073" max="3073" width="8" style="5" customWidth="1"/>
    <col min="3074" max="3074" width="11" style="5" bestFit="1" customWidth="1"/>
    <col min="3075" max="3075" width="63.140625" style="5" customWidth="1"/>
    <col min="3076" max="3084" width="26.5703125" style="5" customWidth="1"/>
    <col min="3085" max="3328" width="9.140625" style="5"/>
    <col min="3329" max="3329" width="8" style="5" customWidth="1"/>
    <col min="3330" max="3330" width="11" style="5" bestFit="1" customWidth="1"/>
    <col min="3331" max="3331" width="63.140625" style="5" customWidth="1"/>
    <col min="3332" max="3340" width="26.5703125" style="5" customWidth="1"/>
    <col min="3341" max="3584" width="9.140625" style="5"/>
    <col min="3585" max="3585" width="8" style="5" customWidth="1"/>
    <col min="3586" max="3586" width="11" style="5" bestFit="1" customWidth="1"/>
    <col min="3587" max="3587" width="63.140625" style="5" customWidth="1"/>
    <col min="3588" max="3596" width="26.5703125" style="5" customWidth="1"/>
    <col min="3597" max="3840" width="9.140625" style="5"/>
    <col min="3841" max="3841" width="8" style="5" customWidth="1"/>
    <col min="3842" max="3842" width="11" style="5" bestFit="1" customWidth="1"/>
    <col min="3843" max="3843" width="63.140625" style="5" customWidth="1"/>
    <col min="3844" max="3852" width="26.5703125" style="5" customWidth="1"/>
    <col min="3853" max="4096" width="9.140625" style="5"/>
    <col min="4097" max="4097" width="8" style="5" customWidth="1"/>
    <col min="4098" max="4098" width="11" style="5" bestFit="1" customWidth="1"/>
    <col min="4099" max="4099" width="63.140625" style="5" customWidth="1"/>
    <col min="4100" max="4108" width="26.5703125" style="5" customWidth="1"/>
    <col min="4109" max="4352" width="9.140625" style="5"/>
    <col min="4353" max="4353" width="8" style="5" customWidth="1"/>
    <col min="4354" max="4354" width="11" style="5" bestFit="1" customWidth="1"/>
    <col min="4355" max="4355" width="63.140625" style="5" customWidth="1"/>
    <col min="4356" max="4364" width="26.5703125" style="5" customWidth="1"/>
    <col min="4365" max="4608" width="9.140625" style="5"/>
    <col min="4609" max="4609" width="8" style="5" customWidth="1"/>
    <col min="4610" max="4610" width="11" style="5" bestFit="1" customWidth="1"/>
    <col min="4611" max="4611" width="63.140625" style="5" customWidth="1"/>
    <col min="4612" max="4620" width="26.5703125" style="5" customWidth="1"/>
    <col min="4621" max="4864" width="9.140625" style="5"/>
    <col min="4865" max="4865" width="8" style="5" customWidth="1"/>
    <col min="4866" max="4866" width="11" style="5" bestFit="1" customWidth="1"/>
    <col min="4867" max="4867" width="63.140625" style="5" customWidth="1"/>
    <col min="4868" max="4876" width="26.5703125" style="5" customWidth="1"/>
    <col min="4877" max="5120" width="9.140625" style="5"/>
    <col min="5121" max="5121" width="8" style="5" customWidth="1"/>
    <col min="5122" max="5122" width="11" style="5" bestFit="1" customWidth="1"/>
    <col min="5123" max="5123" width="63.140625" style="5" customWidth="1"/>
    <col min="5124" max="5132" width="26.5703125" style="5" customWidth="1"/>
    <col min="5133" max="5376" width="9.140625" style="5"/>
    <col min="5377" max="5377" width="8" style="5" customWidth="1"/>
    <col min="5378" max="5378" width="11" style="5" bestFit="1" customWidth="1"/>
    <col min="5379" max="5379" width="63.140625" style="5" customWidth="1"/>
    <col min="5380" max="5388" width="26.5703125" style="5" customWidth="1"/>
    <col min="5389" max="5632" width="9.140625" style="5"/>
    <col min="5633" max="5633" width="8" style="5" customWidth="1"/>
    <col min="5634" max="5634" width="11" style="5" bestFit="1" customWidth="1"/>
    <col min="5635" max="5635" width="63.140625" style="5" customWidth="1"/>
    <col min="5636" max="5644" width="26.5703125" style="5" customWidth="1"/>
    <col min="5645" max="5888" width="9.140625" style="5"/>
    <col min="5889" max="5889" width="8" style="5" customWidth="1"/>
    <col min="5890" max="5890" width="11" style="5" bestFit="1" customWidth="1"/>
    <col min="5891" max="5891" width="63.140625" style="5" customWidth="1"/>
    <col min="5892" max="5900" width="26.5703125" style="5" customWidth="1"/>
    <col min="5901" max="6144" width="9.140625" style="5"/>
    <col min="6145" max="6145" width="8" style="5" customWidth="1"/>
    <col min="6146" max="6146" width="11" style="5" bestFit="1" customWidth="1"/>
    <col min="6147" max="6147" width="63.140625" style="5" customWidth="1"/>
    <col min="6148" max="6156" width="26.5703125" style="5" customWidth="1"/>
    <col min="6157" max="6400" width="9.140625" style="5"/>
    <col min="6401" max="6401" width="8" style="5" customWidth="1"/>
    <col min="6402" max="6402" width="11" style="5" bestFit="1" customWidth="1"/>
    <col min="6403" max="6403" width="63.140625" style="5" customWidth="1"/>
    <col min="6404" max="6412" width="26.5703125" style="5" customWidth="1"/>
    <col min="6413" max="6656" width="9.140625" style="5"/>
    <col min="6657" max="6657" width="8" style="5" customWidth="1"/>
    <col min="6658" max="6658" width="11" style="5" bestFit="1" customWidth="1"/>
    <col min="6659" max="6659" width="63.140625" style="5" customWidth="1"/>
    <col min="6660" max="6668" width="26.5703125" style="5" customWidth="1"/>
    <col min="6669" max="6912" width="9.140625" style="5"/>
    <col min="6913" max="6913" width="8" style="5" customWidth="1"/>
    <col min="6914" max="6914" width="11" style="5" bestFit="1" customWidth="1"/>
    <col min="6915" max="6915" width="63.140625" style="5" customWidth="1"/>
    <col min="6916" max="6924" width="26.5703125" style="5" customWidth="1"/>
    <col min="6925" max="7168" width="9.140625" style="5"/>
    <col min="7169" max="7169" width="8" style="5" customWidth="1"/>
    <col min="7170" max="7170" width="11" style="5" bestFit="1" customWidth="1"/>
    <col min="7171" max="7171" width="63.140625" style="5" customWidth="1"/>
    <col min="7172" max="7180" width="26.5703125" style="5" customWidth="1"/>
    <col min="7181" max="7424" width="9.140625" style="5"/>
    <col min="7425" max="7425" width="8" style="5" customWidth="1"/>
    <col min="7426" max="7426" width="11" style="5" bestFit="1" customWidth="1"/>
    <col min="7427" max="7427" width="63.140625" style="5" customWidth="1"/>
    <col min="7428" max="7436" width="26.5703125" style="5" customWidth="1"/>
    <col min="7437" max="7680" width="9.140625" style="5"/>
    <col min="7681" max="7681" width="8" style="5" customWidth="1"/>
    <col min="7682" max="7682" width="11" style="5" bestFit="1" customWidth="1"/>
    <col min="7683" max="7683" width="63.140625" style="5" customWidth="1"/>
    <col min="7684" max="7692" width="26.5703125" style="5" customWidth="1"/>
    <col min="7693" max="7936" width="9.140625" style="5"/>
    <col min="7937" max="7937" width="8" style="5" customWidth="1"/>
    <col min="7938" max="7938" width="11" style="5" bestFit="1" customWidth="1"/>
    <col min="7939" max="7939" width="63.140625" style="5" customWidth="1"/>
    <col min="7940" max="7948" width="26.5703125" style="5" customWidth="1"/>
    <col min="7949" max="8192" width="9.140625" style="5"/>
    <col min="8193" max="8193" width="8" style="5" customWidth="1"/>
    <col min="8194" max="8194" width="11" style="5" bestFit="1" customWidth="1"/>
    <col min="8195" max="8195" width="63.140625" style="5" customWidth="1"/>
    <col min="8196" max="8204" width="26.5703125" style="5" customWidth="1"/>
    <col min="8205" max="8448" width="9.140625" style="5"/>
    <col min="8449" max="8449" width="8" style="5" customWidth="1"/>
    <col min="8450" max="8450" width="11" style="5" bestFit="1" customWidth="1"/>
    <col min="8451" max="8451" width="63.140625" style="5" customWidth="1"/>
    <col min="8452" max="8460" width="26.5703125" style="5" customWidth="1"/>
    <col min="8461" max="8704" width="9.140625" style="5"/>
    <col min="8705" max="8705" width="8" style="5" customWidth="1"/>
    <col min="8706" max="8706" width="11" style="5" bestFit="1" customWidth="1"/>
    <col min="8707" max="8707" width="63.140625" style="5" customWidth="1"/>
    <col min="8708" max="8716" width="26.5703125" style="5" customWidth="1"/>
    <col min="8717" max="8960" width="9.140625" style="5"/>
    <col min="8961" max="8961" width="8" style="5" customWidth="1"/>
    <col min="8962" max="8962" width="11" style="5" bestFit="1" customWidth="1"/>
    <col min="8963" max="8963" width="63.140625" style="5" customWidth="1"/>
    <col min="8964" max="8972" width="26.5703125" style="5" customWidth="1"/>
    <col min="8973" max="9216" width="9.140625" style="5"/>
    <col min="9217" max="9217" width="8" style="5" customWidth="1"/>
    <col min="9218" max="9218" width="11" style="5" bestFit="1" customWidth="1"/>
    <col min="9219" max="9219" width="63.140625" style="5" customWidth="1"/>
    <col min="9220" max="9228" width="26.5703125" style="5" customWidth="1"/>
    <col min="9229" max="9472" width="9.140625" style="5"/>
    <col min="9473" max="9473" width="8" style="5" customWidth="1"/>
    <col min="9474" max="9474" width="11" style="5" bestFit="1" customWidth="1"/>
    <col min="9475" max="9475" width="63.140625" style="5" customWidth="1"/>
    <col min="9476" max="9484" width="26.5703125" style="5" customWidth="1"/>
    <col min="9485" max="9728" width="9.140625" style="5"/>
    <col min="9729" max="9729" width="8" style="5" customWidth="1"/>
    <col min="9730" max="9730" width="11" style="5" bestFit="1" customWidth="1"/>
    <col min="9731" max="9731" width="63.140625" style="5" customWidth="1"/>
    <col min="9732" max="9740" width="26.5703125" style="5" customWidth="1"/>
    <col min="9741" max="9984" width="9.140625" style="5"/>
    <col min="9985" max="9985" width="8" style="5" customWidth="1"/>
    <col min="9986" max="9986" width="11" style="5" bestFit="1" customWidth="1"/>
    <col min="9987" max="9987" width="63.140625" style="5" customWidth="1"/>
    <col min="9988" max="9996" width="26.5703125" style="5" customWidth="1"/>
    <col min="9997" max="10240" width="9.140625" style="5"/>
    <col min="10241" max="10241" width="8" style="5" customWidth="1"/>
    <col min="10242" max="10242" width="11" style="5" bestFit="1" customWidth="1"/>
    <col min="10243" max="10243" width="63.140625" style="5" customWidth="1"/>
    <col min="10244" max="10252" width="26.5703125" style="5" customWidth="1"/>
    <col min="10253" max="10496" width="9.140625" style="5"/>
    <col min="10497" max="10497" width="8" style="5" customWidth="1"/>
    <col min="10498" max="10498" width="11" style="5" bestFit="1" customWidth="1"/>
    <col min="10499" max="10499" width="63.140625" style="5" customWidth="1"/>
    <col min="10500" max="10508" width="26.5703125" style="5" customWidth="1"/>
    <col min="10509" max="10752" width="9.140625" style="5"/>
    <col min="10753" max="10753" width="8" style="5" customWidth="1"/>
    <col min="10754" max="10754" width="11" style="5" bestFit="1" customWidth="1"/>
    <col min="10755" max="10755" width="63.140625" style="5" customWidth="1"/>
    <col min="10756" max="10764" width="26.5703125" style="5" customWidth="1"/>
    <col min="10765" max="11008" width="9.140625" style="5"/>
    <col min="11009" max="11009" width="8" style="5" customWidth="1"/>
    <col min="11010" max="11010" width="11" style="5" bestFit="1" customWidth="1"/>
    <col min="11011" max="11011" width="63.140625" style="5" customWidth="1"/>
    <col min="11012" max="11020" width="26.5703125" style="5" customWidth="1"/>
    <col min="11021" max="11264" width="9.140625" style="5"/>
    <col min="11265" max="11265" width="8" style="5" customWidth="1"/>
    <col min="11266" max="11266" width="11" style="5" bestFit="1" customWidth="1"/>
    <col min="11267" max="11267" width="63.140625" style="5" customWidth="1"/>
    <col min="11268" max="11276" width="26.5703125" style="5" customWidth="1"/>
    <col min="11277" max="11520" width="9.140625" style="5"/>
    <col min="11521" max="11521" width="8" style="5" customWidth="1"/>
    <col min="11522" max="11522" width="11" style="5" bestFit="1" customWidth="1"/>
    <col min="11523" max="11523" width="63.140625" style="5" customWidth="1"/>
    <col min="11524" max="11532" width="26.5703125" style="5" customWidth="1"/>
    <col min="11533" max="11776" width="9.140625" style="5"/>
    <col min="11777" max="11777" width="8" style="5" customWidth="1"/>
    <col min="11778" max="11778" width="11" style="5" bestFit="1" customWidth="1"/>
    <col min="11779" max="11779" width="63.140625" style="5" customWidth="1"/>
    <col min="11780" max="11788" width="26.5703125" style="5" customWidth="1"/>
    <col min="11789" max="12032" width="9.140625" style="5"/>
    <col min="12033" max="12033" width="8" style="5" customWidth="1"/>
    <col min="12034" max="12034" width="11" style="5" bestFit="1" customWidth="1"/>
    <col min="12035" max="12035" width="63.140625" style="5" customWidth="1"/>
    <col min="12036" max="12044" width="26.5703125" style="5" customWidth="1"/>
    <col min="12045" max="12288" width="9.140625" style="5"/>
    <col min="12289" max="12289" width="8" style="5" customWidth="1"/>
    <col min="12290" max="12290" width="11" style="5" bestFit="1" customWidth="1"/>
    <col min="12291" max="12291" width="63.140625" style="5" customWidth="1"/>
    <col min="12292" max="12300" width="26.5703125" style="5" customWidth="1"/>
    <col min="12301" max="12544" width="9.140625" style="5"/>
    <col min="12545" max="12545" width="8" style="5" customWidth="1"/>
    <col min="12546" max="12546" width="11" style="5" bestFit="1" customWidth="1"/>
    <col min="12547" max="12547" width="63.140625" style="5" customWidth="1"/>
    <col min="12548" max="12556" width="26.5703125" style="5" customWidth="1"/>
    <col min="12557" max="12800" width="9.140625" style="5"/>
    <col min="12801" max="12801" width="8" style="5" customWidth="1"/>
    <col min="12802" max="12802" width="11" style="5" bestFit="1" customWidth="1"/>
    <col min="12803" max="12803" width="63.140625" style="5" customWidth="1"/>
    <col min="12804" max="12812" width="26.5703125" style="5" customWidth="1"/>
    <col min="12813" max="13056" width="9.140625" style="5"/>
    <col min="13057" max="13057" width="8" style="5" customWidth="1"/>
    <col min="13058" max="13058" width="11" style="5" bestFit="1" customWidth="1"/>
    <col min="13059" max="13059" width="63.140625" style="5" customWidth="1"/>
    <col min="13060" max="13068" width="26.5703125" style="5" customWidth="1"/>
    <col min="13069" max="13312" width="9.140625" style="5"/>
    <col min="13313" max="13313" width="8" style="5" customWidth="1"/>
    <col min="13314" max="13314" width="11" style="5" bestFit="1" customWidth="1"/>
    <col min="13315" max="13315" width="63.140625" style="5" customWidth="1"/>
    <col min="13316" max="13324" width="26.5703125" style="5" customWidth="1"/>
    <col min="13325" max="13568" width="9.140625" style="5"/>
    <col min="13569" max="13569" width="8" style="5" customWidth="1"/>
    <col min="13570" max="13570" width="11" style="5" bestFit="1" customWidth="1"/>
    <col min="13571" max="13571" width="63.140625" style="5" customWidth="1"/>
    <col min="13572" max="13580" width="26.5703125" style="5" customWidth="1"/>
    <col min="13581" max="13824" width="9.140625" style="5"/>
    <col min="13825" max="13825" width="8" style="5" customWidth="1"/>
    <col min="13826" max="13826" width="11" style="5" bestFit="1" customWidth="1"/>
    <col min="13827" max="13827" width="63.140625" style="5" customWidth="1"/>
    <col min="13828" max="13836" width="26.5703125" style="5" customWidth="1"/>
    <col min="13837" max="14080" width="9.140625" style="5"/>
    <col min="14081" max="14081" width="8" style="5" customWidth="1"/>
    <col min="14082" max="14082" width="11" style="5" bestFit="1" customWidth="1"/>
    <col min="14083" max="14083" width="63.140625" style="5" customWidth="1"/>
    <col min="14084" max="14092" width="26.5703125" style="5" customWidth="1"/>
    <col min="14093" max="14336" width="9.140625" style="5"/>
    <col min="14337" max="14337" width="8" style="5" customWidth="1"/>
    <col min="14338" max="14338" width="11" style="5" bestFit="1" customWidth="1"/>
    <col min="14339" max="14339" width="63.140625" style="5" customWidth="1"/>
    <col min="14340" max="14348" width="26.5703125" style="5" customWidth="1"/>
    <col min="14349" max="14592" width="9.140625" style="5"/>
    <col min="14593" max="14593" width="8" style="5" customWidth="1"/>
    <col min="14594" max="14594" width="11" style="5" bestFit="1" customWidth="1"/>
    <col min="14595" max="14595" width="63.140625" style="5" customWidth="1"/>
    <col min="14596" max="14604" width="26.5703125" style="5" customWidth="1"/>
    <col min="14605" max="14848" width="9.140625" style="5"/>
    <col min="14849" max="14849" width="8" style="5" customWidth="1"/>
    <col min="14850" max="14850" width="11" style="5" bestFit="1" customWidth="1"/>
    <col min="14851" max="14851" width="63.140625" style="5" customWidth="1"/>
    <col min="14852" max="14860" width="26.5703125" style="5" customWidth="1"/>
    <col min="14861" max="15104" width="9.140625" style="5"/>
    <col min="15105" max="15105" width="8" style="5" customWidth="1"/>
    <col min="15106" max="15106" width="11" style="5" bestFit="1" customWidth="1"/>
    <col min="15107" max="15107" width="63.140625" style="5" customWidth="1"/>
    <col min="15108" max="15116" width="26.5703125" style="5" customWidth="1"/>
    <col min="15117" max="15360" width="9.140625" style="5"/>
    <col min="15361" max="15361" width="8" style="5" customWidth="1"/>
    <col min="15362" max="15362" width="11" style="5" bestFit="1" customWidth="1"/>
    <col min="15363" max="15363" width="63.140625" style="5" customWidth="1"/>
    <col min="15364" max="15372" width="26.5703125" style="5" customWidth="1"/>
    <col min="15373" max="15616" width="9.140625" style="5"/>
    <col min="15617" max="15617" width="8" style="5" customWidth="1"/>
    <col min="15618" max="15618" width="11" style="5" bestFit="1" customWidth="1"/>
    <col min="15619" max="15619" width="63.140625" style="5" customWidth="1"/>
    <col min="15620" max="15628" width="26.5703125" style="5" customWidth="1"/>
    <col min="15629" max="15872" width="9.140625" style="5"/>
    <col min="15873" max="15873" width="8" style="5" customWidth="1"/>
    <col min="15874" max="15874" width="11" style="5" bestFit="1" customWidth="1"/>
    <col min="15875" max="15875" width="63.140625" style="5" customWidth="1"/>
    <col min="15876" max="15884" width="26.5703125" style="5" customWidth="1"/>
    <col min="15885" max="16128" width="9.140625" style="5"/>
    <col min="16129" max="16129" width="8" style="5" customWidth="1"/>
    <col min="16130" max="16130" width="11" style="5" bestFit="1" customWidth="1"/>
    <col min="16131" max="16131" width="63.140625" style="5" customWidth="1"/>
    <col min="16132" max="16140" width="26.5703125" style="5" customWidth="1"/>
    <col min="16141" max="16384" width="9.140625" style="5"/>
  </cols>
  <sheetData>
    <row r="1" spans="1:256" ht="18.75" customHeight="1">
      <c r="B1" s="2" t="s">
        <v>0</v>
      </c>
      <c r="C1" s="3"/>
      <c r="D1" s="3"/>
      <c r="E1" s="4"/>
      <c r="F1" s="4"/>
      <c r="G1" s="4"/>
      <c r="H1" s="4"/>
      <c r="I1" s="4"/>
      <c r="J1" s="4"/>
      <c r="K1" s="4"/>
      <c r="L1" s="4"/>
    </row>
    <row r="2" spans="1:256" ht="20.2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256" ht="15.75">
      <c r="B3" s="7"/>
      <c r="C3" s="7"/>
      <c r="D3" s="8"/>
      <c r="E3" s="9"/>
      <c r="F3" s="9"/>
      <c r="G3" s="9"/>
      <c r="H3" s="9"/>
      <c r="I3" s="9"/>
      <c r="J3" s="9"/>
      <c r="K3" s="9"/>
      <c r="L3" s="9"/>
    </row>
    <row r="4" spans="1:256" ht="15.75">
      <c r="B4" s="10"/>
      <c r="C4" s="11" t="s">
        <v>2</v>
      </c>
      <c r="D4" s="8"/>
      <c r="E4" s="9"/>
      <c r="F4" s="9"/>
      <c r="G4" s="9"/>
      <c r="H4" s="9"/>
      <c r="I4" s="9"/>
      <c r="J4" s="9"/>
      <c r="K4" s="9"/>
      <c r="L4" s="9"/>
    </row>
    <row r="5" spans="1:256" ht="15.75">
      <c r="B5" s="10"/>
      <c r="C5" s="11" t="s">
        <v>3</v>
      </c>
      <c r="D5" s="8"/>
      <c r="E5" s="9"/>
      <c r="F5" s="9"/>
      <c r="G5" s="9"/>
      <c r="H5" s="9"/>
      <c r="I5" s="9"/>
      <c r="J5" s="9"/>
      <c r="K5" s="9"/>
      <c r="L5" s="9"/>
    </row>
    <row r="6" spans="1:256" ht="15.75">
      <c r="B6" s="12"/>
      <c r="C6" s="11" t="s">
        <v>4</v>
      </c>
      <c r="D6" s="12"/>
      <c r="E6" s="12"/>
      <c r="F6" s="12"/>
      <c r="G6" s="12"/>
      <c r="H6" s="12"/>
      <c r="I6" s="12"/>
      <c r="J6" s="12"/>
      <c r="K6" s="12"/>
      <c r="L6" s="12"/>
    </row>
    <row r="7" spans="1:256" ht="15.75">
      <c r="B7" s="12"/>
      <c r="C7" s="11" t="s">
        <v>5</v>
      </c>
      <c r="D7" s="12"/>
      <c r="E7" s="12"/>
      <c r="F7" s="12"/>
      <c r="G7" s="12"/>
      <c r="H7" s="12"/>
      <c r="I7" s="12"/>
      <c r="J7" s="12"/>
      <c r="K7" s="12"/>
      <c r="L7" s="12"/>
    </row>
    <row r="8" spans="1:256" ht="15.75">
      <c r="A8" s="11"/>
      <c r="B8" s="11"/>
      <c r="C8" s="11" t="s">
        <v>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ht="15.75">
      <c r="A9" s="11"/>
      <c r="B9" s="11"/>
      <c r="C9" s="11" t="s">
        <v>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ht="15.75">
      <c r="A10" s="11"/>
      <c r="B10" s="11"/>
      <c r="C10" s="11" t="s">
        <v>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13" customFormat="1" ht="15.75">
      <c r="B11" s="14" t="s">
        <v>9</v>
      </c>
      <c r="C11" s="14" t="s">
        <v>10</v>
      </c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4" t="s">
        <v>16</v>
      </c>
      <c r="J11" s="14" t="s">
        <v>17</v>
      </c>
      <c r="K11" s="15" t="s">
        <v>18</v>
      </c>
      <c r="L11" s="15" t="s">
        <v>19</v>
      </c>
    </row>
    <row r="12" spans="1:256" ht="21" customHeight="1">
      <c r="A12" s="16" t="s">
        <v>20</v>
      </c>
      <c r="B12" s="17" t="s">
        <v>21</v>
      </c>
      <c r="C12" s="17"/>
      <c r="D12" s="18" t="s">
        <v>22</v>
      </c>
      <c r="E12" s="18" t="s">
        <v>23</v>
      </c>
      <c r="F12" s="18" t="s">
        <v>24</v>
      </c>
      <c r="G12" s="18" t="s">
        <v>25</v>
      </c>
      <c r="H12" s="18" t="s">
        <v>26</v>
      </c>
      <c r="I12" s="19" t="s">
        <v>27</v>
      </c>
      <c r="J12" s="20"/>
      <c r="K12" s="18" t="s">
        <v>28</v>
      </c>
      <c r="L12" s="18" t="s">
        <v>29</v>
      </c>
    </row>
    <row r="13" spans="1:256" ht="21" customHeight="1">
      <c r="A13" s="16"/>
      <c r="B13" s="17"/>
      <c r="C13" s="17"/>
      <c r="D13" s="21"/>
      <c r="E13" s="21"/>
      <c r="F13" s="21"/>
      <c r="G13" s="21"/>
      <c r="H13" s="21"/>
      <c r="I13" s="21" t="s">
        <v>30</v>
      </c>
      <c r="J13" s="21" t="s">
        <v>31</v>
      </c>
      <c r="K13" s="21"/>
      <c r="L13" s="21"/>
    </row>
    <row r="14" spans="1:256" ht="31.5" customHeight="1">
      <c r="A14" s="16"/>
      <c r="B14" s="17"/>
      <c r="C14" s="17"/>
      <c r="D14" s="22"/>
      <c r="E14" s="22"/>
      <c r="F14" s="22"/>
      <c r="G14" s="22"/>
      <c r="H14" s="22"/>
      <c r="I14" s="22"/>
      <c r="J14" s="22"/>
      <c r="K14" s="22"/>
      <c r="L14" s="22"/>
    </row>
    <row r="15" spans="1:256" ht="31.5" customHeight="1">
      <c r="A15" s="23" t="s">
        <v>32</v>
      </c>
      <c r="B15" s="24"/>
      <c r="C15" s="24" t="s">
        <v>33</v>
      </c>
      <c r="D15" s="25"/>
      <c r="E15" s="25"/>
      <c r="F15" s="25"/>
      <c r="G15" s="25"/>
      <c r="H15" s="25"/>
      <c r="I15" s="25"/>
      <c r="J15" s="25"/>
      <c r="K15" s="25"/>
      <c r="L15" s="25"/>
    </row>
    <row r="16" spans="1:256" ht="21" customHeight="1">
      <c r="A16" s="1" t="s">
        <v>34</v>
      </c>
      <c r="B16" s="26" t="s">
        <v>20</v>
      </c>
      <c r="C16" s="27" t="s">
        <v>35</v>
      </c>
      <c r="D16" s="28">
        <f>SUM(D17:D18)</f>
        <v>350</v>
      </c>
      <c r="E16" s="28">
        <f>SUM(E17:E18)</f>
        <v>0</v>
      </c>
      <c r="F16" s="28">
        <f t="shared" ref="F16:L16" si="0">SUM(F17:F18)</f>
        <v>0</v>
      </c>
      <c r="G16" s="28">
        <f t="shared" si="0"/>
        <v>350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</row>
    <row r="17" spans="1:12" ht="21" customHeight="1">
      <c r="A17" s="23" t="s">
        <v>36</v>
      </c>
      <c r="B17" s="29" t="s">
        <v>37</v>
      </c>
      <c r="C17" s="30" t="s">
        <v>38</v>
      </c>
      <c r="D17" s="28">
        <v>0</v>
      </c>
      <c r="E17" s="31"/>
      <c r="F17" s="31"/>
      <c r="G17" s="31">
        <v>0</v>
      </c>
      <c r="H17" s="31"/>
      <c r="I17" s="31"/>
      <c r="J17" s="31"/>
      <c r="K17" s="31"/>
      <c r="L17" s="31"/>
    </row>
    <row r="18" spans="1:12" ht="21" customHeight="1">
      <c r="A18" s="1" t="s">
        <v>39</v>
      </c>
      <c r="B18" s="29" t="s">
        <v>40</v>
      </c>
      <c r="C18" s="30" t="s">
        <v>41</v>
      </c>
      <c r="D18" s="32">
        <f>SUM(E18:L18)</f>
        <v>350</v>
      </c>
      <c r="E18" s="31"/>
      <c r="F18" s="31"/>
      <c r="G18" s="31">
        <v>350</v>
      </c>
      <c r="H18" s="31"/>
      <c r="I18" s="31"/>
      <c r="J18" s="31"/>
      <c r="K18" s="31"/>
      <c r="L18" s="31"/>
    </row>
    <row r="19" spans="1:12" ht="21" customHeight="1">
      <c r="A19" s="23" t="s">
        <v>42</v>
      </c>
      <c r="B19" s="26" t="s">
        <v>32</v>
      </c>
      <c r="C19" s="27" t="s">
        <v>43</v>
      </c>
      <c r="D19" s="28">
        <f>SUM(D20:D22)</f>
        <v>6350</v>
      </c>
      <c r="E19" s="28">
        <f>SUM(E20:E21)</f>
        <v>0</v>
      </c>
      <c r="F19" s="28">
        <f t="shared" ref="F19:L19" si="1">SUM(F20:F21)</f>
        <v>0</v>
      </c>
      <c r="G19" s="28">
        <f>SUM(G20:G22)</f>
        <v>6350</v>
      </c>
      <c r="H19" s="28">
        <f t="shared" si="1"/>
        <v>0</v>
      </c>
      <c r="I19" s="28">
        <f t="shared" si="1"/>
        <v>0</v>
      </c>
      <c r="J19" s="28">
        <f t="shared" si="1"/>
        <v>0</v>
      </c>
      <c r="K19" s="28">
        <f t="shared" si="1"/>
        <v>0</v>
      </c>
      <c r="L19" s="28">
        <f t="shared" si="1"/>
        <v>0</v>
      </c>
    </row>
    <row r="20" spans="1:12" ht="21" customHeight="1">
      <c r="A20" s="1" t="s">
        <v>44</v>
      </c>
      <c r="B20" s="29" t="s">
        <v>45</v>
      </c>
      <c r="C20" s="30" t="s">
        <v>46</v>
      </c>
      <c r="D20" s="32">
        <f>SUM(E20:L20)</f>
        <v>0</v>
      </c>
      <c r="E20" s="31"/>
      <c r="F20" s="31"/>
      <c r="G20" s="31">
        <v>0</v>
      </c>
      <c r="H20" s="31"/>
      <c r="I20" s="31"/>
      <c r="J20" s="31"/>
      <c r="K20" s="31"/>
      <c r="L20" s="31"/>
    </row>
    <row r="21" spans="1:12" ht="21" customHeight="1">
      <c r="A21" s="23" t="s">
        <v>47</v>
      </c>
      <c r="B21" s="29" t="s">
        <v>48</v>
      </c>
      <c r="C21" s="30" t="s">
        <v>49</v>
      </c>
      <c r="D21" s="32">
        <f>SUM(E21:L21)</f>
        <v>5000</v>
      </c>
      <c r="E21" s="31"/>
      <c r="F21" s="31"/>
      <c r="G21" s="31">
        <v>5000</v>
      </c>
      <c r="H21" s="31"/>
      <c r="I21" s="31"/>
      <c r="J21" s="31"/>
      <c r="K21" s="31"/>
      <c r="L21" s="31"/>
    </row>
    <row r="22" spans="1:12" ht="21" customHeight="1">
      <c r="A22" s="1" t="s">
        <v>50</v>
      </c>
      <c r="B22" s="29" t="s">
        <v>51</v>
      </c>
      <c r="C22" s="30" t="s">
        <v>52</v>
      </c>
      <c r="D22" s="32">
        <v>1350</v>
      </c>
      <c r="E22" s="31"/>
      <c r="F22" s="31"/>
      <c r="G22" s="31">
        <v>1350</v>
      </c>
      <c r="H22" s="31"/>
      <c r="I22" s="31"/>
      <c r="J22" s="31"/>
      <c r="K22" s="31"/>
      <c r="L22" s="31"/>
    </row>
    <row r="23" spans="1:12" ht="21" customHeight="1">
      <c r="A23" s="23" t="s">
        <v>53</v>
      </c>
      <c r="B23" s="26" t="s">
        <v>34</v>
      </c>
      <c r="C23" s="27" t="s">
        <v>54</v>
      </c>
      <c r="D23" s="28">
        <f>SUM(D24:D25)</f>
        <v>13320</v>
      </c>
      <c r="E23" s="28">
        <f>SUM(E24:E25)</f>
        <v>0</v>
      </c>
      <c r="F23" s="28">
        <f t="shared" ref="F23:L23" si="2">SUM(F24:F25)</f>
        <v>0</v>
      </c>
      <c r="G23" s="28">
        <f t="shared" si="2"/>
        <v>13320</v>
      </c>
      <c r="H23" s="28">
        <f t="shared" si="2"/>
        <v>0</v>
      </c>
      <c r="I23" s="28">
        <f t="shared" si="2"/>
        <v>0</v>
      </c>
      <c r="J23" s="28">
        <f t="shared" si="2"/>
        <v>0</v>
      </c>
      <c r="K23" s="28">
        <f t="shared" si="2"/>
        <v>0</v>
      </c>
      <c r="L23" s="28">
        <f t="shared" si="2"/>
        <v>0</v>
      </c>
    </row>
    <row r="24" spans="1:12" ht="21" customHeight="1">
      <c r="A24" s="1" t="s">
        <v>55</v>
      </c>
      <c r="B24" s="29" t="s">
        <v>56</v>
      </c>
      <c r="C24" s="30" t="s">
        <v>57</v>
      </c>
      <c r="D24" s="32">
        <f>G24</f>
        <v>9565</v>
      </c>
      <c r="E24" s="31"/>
      <c r="F24" s="31"/>
      <c r="G24" s="31">
        <v>9565</v>
      </c>
      <c r="H24" s="31"/>
      <c r="I24" s="31"/>
      <c r="J24" s="31"/>
      <c r="K24" s="31"/>
      <c r="L24" s="31"/>
    </row>
    <row r="25" spans="1:12" ht="21" customHeight="1">
      <c r="A25" s="23" t="s">
        <v>58</v>
      </c>
      <c r="B25" s="29" t="s">
        <v>59</v>
      </c>
      <c r="C25" s="30" t="s">
        <v>60</v>
      </c>
      <c r="D25" s="32">
        <f>G25</f>
        <v>3755</v>
      </c>
      <c r="E25" s="31"/>
      <c r="F25" s="31"/>
      <c r="G25" s="31">
        <v>3755</v>
      </c>
      <c r="H25" s="31"/>
      <c r="I25" s="31"/>
      <c r="J25" s="31"/>
      <c r="K25" s="31"/>
      <c r="L25" s="31"/>
    </row>
    <row r="26" spans="1:12" ht="21" customHeight="1">
      <c r="A26" s="1" t="s">
        <v>61</v>
      </c>
      <c r="B26" s="26" t="s">
        <v>36</v>
      </c>
      <c r="C26" s="27" t="s">
        <v>62</v>
      </c>
      <c r="D26" s="28">
        <f>SUM(E26:L26)</f>
        <v>2000</v>
      </c>
      <c r="E26" s="28">
        <f>SUM(E27:E28)</f>
        <v>0</v>
      </c>
      <c r="F26" s="28">
        <f t="shared" ref="F26:L26" si="3">SUM(F27:F28)</f>
        <v>0</v>
      </c>
      <c r="G26" s="28">
        <f t="shared" si="3"/>
        <v>2000</v>
      </c>
      <c r="H26" s="28">
        <f t="shared" si="3"/>
        <v>0</v>
      </c>
      <c r="I26" s="28">
        <f t="shared" si="3"/>
        <v>0</v>
      </c>
      <c r="J26" s="28">
        <f t="shared" si="3"/>
        <v>0</v>
      </c>
      <c r="K26" s="28">
        <f t="shared" si="3"/>
        <v>0</v>
      </c>
      <c r="L26" s="28">
        <f t="shared" si="3"/>
        <v>0</v>
      </c>
    </row>
    <row r="27" spans="1:12" ht="21" customHeight="1">
      <c r="A27" s="23" t="s">
        <v>63</v>
      </c>
      <c r="B27" s="29" t="s">
        <v>64</v>
      </c>
      <c r="C27" s="33" t="s">
        <v>65</v>
      </c>
      <c r="D27" s="32">
        <v>2000</v>
      </c>
      <c r="E27" s="34"/>
      <c r="F27" s="31"/>
      <c r="G27" s="31">
        <v>2000</v>
      </c>
      <c r="H27" s="31"/>
      <c r="I27" s="31"/>
      <c r="J27" s="31"/>
      <c r="K27" s="31"/>
      <c r="L27" s="31"/>
    </row>
    <row r="28" spans="1:12" ht="21" customHeight="1">
      <c r="A28" s="1" t="s">
        <v>66</v>
      </c>
      <c r="B28" s="29" t="s">
        <v>67</v>
      </c>
      <c r="C28" s="33"/>
      <c r="D28" s="32">
        <f>SUM(E28:L28)</f>
        <v>0</v>
      </c>
      <c r="E28" s="31"/>
      <c r="F28" s="31"/>
      <c r="G28" s="31">
        <v>0</v>
      </c>
      <c r="H28" s="31"/>
      <c r="I28" s="31"/>
      <c r="J28" s="31"/>
      <c r="K28" s="31"/>
      <c r="L28" s="31"/>
    </row>
    <row r="29" spans="1:12" ht="21" customHeight="1">
      <c r="A29" s="23" t="s">
        <v>68</v>
      </c>
      <c r="B29" s="26" t="s">
        <v>39</v>
      </c>
      <c r="C29" s="35" t="s">
        <v>69</v>
      </c>
      <c r="D29" s="28">
        <f t="shared" ref="D29:L29" si="4">SUM(D30:D34)</f>
        <v>32950</v>
      </c>
      <c r="E29" s="35">
        <f t="shared" si="4"/>
        <v>0</v>
      </c>
      <c r="F29" s="35">
        <f t="shared" si="4"/>
        <v>0</v>
      </c>
      <c r="G29" s="35">
        <f>SUM(G30:G34)</f>
        <v>32950</v>
      </c>
      <c r="H29" s="35">
        <f t="shared" si="4"/>
        <v>0</v>
      </c>
      <c r="I29" s="35">
        <f t="shared" si="4"/>
        <v>0</v>
      </c>
      <c r="J29" s="35">
        <f t="shared" si="4"/>
        <v>0</v>
      </c>
      <c r="K29" s="35">
        <f t="shared" si="4"/>
        <v>0</v>
      </c>
      <c r="L29" s="35">
        <f t="shared" si="4"/>
        <v>0</v>
      </c>
    </row>
    <row r="30" spans="1:12" ht="21" customHeight="1">
      <c r="A30" s="1" t="s">
        <v>70</v>
      </c>
      <c r="B30" s="29" t="s">
        <v>71</v>
      </c>
      <c r="C30" s="30" t="s">
        <v>72</v>
      </c>
      <c r="D30" s="32">
        <v>24800</v>
      </c>
      <c r="E30" s="31"/>
      <c r="F30" s="31"/>
      <c r="G30" s="31">
        <v>24800</v>
      </c>
      <c r="H30" s="31"/>
      <c r="I30" s="31"/>
      <c r="J30" s="31"/>
      <c r="K30" s="31"/>
      <c r="L30" s="31"/>
    </row>
    <row r="31" spans="1:12" ht="21" customHeight="1">
      <c r="A31" s="23" t="s">
        <v>73</v>
      </c>
      <c r="B31" s="29" t="s">
        <v>74</v>
      </c>
      <c r="C31" s="33" t="s">
        <v>75</v>
      </c>
      <c r="D31" s="32">
        <f>SUM(E31:L31)</f>
        <v>150</v>
      </c>
      <c r="E31" s="31"/>
      <c r="F31" s="31"/>
      <c r="G31" s="31">
        <v>150</v>
      </c>
      <c r="H31" s="31"/>
      <c r="I31" s="31"/>
      <c r="J31" s="31"/>
      <c r="K31" s="31"/>
      <c r="L31" s="31"/>
    </row>
    <row r="32" spans="1:12" ht="21" customHeight="1">
      <c r="A32" s="1" t="s">
        <v>76</v>
      </c>
      <c r="B32" s="29" t="s">
        <v>77</v>
      </c>
      <c r="C32" s="33" t="s">
        <v>78</v>
      </c>
      <c r="D32" s="32">
        <f>SUM(E32:L32)</f>
        <v>2500</v>
      </c>
      <c r="E32" s="31"/>
      <c r="F32" s="31"/>
      <c r="G32" s="31">
        <v>2500</v>
      </c>
      <c r="H32" s="31"/>
      <c r="I32" s="31"/>
      <c r="J32" s="31"/>
      <c r="K32" s="31"/>
      <c r="L32" s="31"/>
    </row>
    <row r="33" spans="1:12" ht="21" customHeight="1">
      <c r="A33" s="23" t="s">
        <v>79</v>
      </c>
      <c r="B33" s="29" t="s">
        <v>80</v>
      </c>
      <c r="C33" s="33" t="s">
        <v>81</v>
      </c>
      <c r="D33" s="32">
        <f>SUM(E33:L33)</f>
        <v>5000</v>
      </c>
      <c r="E33" s="31"/>
      <c r="F33" s="31"/>
      <c r="G33" s="31">
        <v>5000</v>
      </c>
      <c r="H33" s="31"/>
      <c r="I33" s="31"/>
      <c r="J33" s="31"/>
      <c r="K33" s="31"/>
      <c r="L33" s="31"/>
    </row>
    <row r="34" spans="1:12" ht="21" customHeight="1">
      <c r="A34" s="1" t="s">
        <v>82</v>
      </c>
      <c r="B34" s="29" t="s">
        <v>83</v>
      </c>
      <c r="C34" s="33" t="s">
        <v>84</v>
      </c>
      <c r="D34" s="32">
        <f>SUM(E34:L34)</f>
        <v>500</v>
      </c>
      <c r="E34" s="31"/>
      <c r="F34" s="31"/>
      <c r="G34" s="31">
        <v>500</v>
      </c>
      <c r="H34" s="31"/>
      <c r="I34" s="31"/>
      <c r="J34" s="31"/>
      <c r="K34" s="31"/>
      <c r="L34" s="31"/>
    </row>
    <row r="35" spans="1:12" ht="21" customHeight="1">
      <c r="A35" s="23" t="s">
        <v>85</v>
      </c>
      <c r="B35" s="26" t="s">
        <v>42</v>
      </c>
      <c r="C35" s="36" t="s">
        <v>86</v>
      </c>
      <c r="D35" s="28">
        <f t="shared" ref="D35:D41" si="5">SUM(E35:L35)</f>
        <v>1500</v>
      </c>
      <c r="E35" s="28"/>
      <c r="F35" s="28"/>
      <c r="G35" s="35">
        <v>1500</v>
      </c>
      <c r="H35" s="28"/>
      <c r="I35" s="28"/>
      <c r="J35" s="28"/>
      <c r="K35" s="28"/>
      <c r="L35" s="28"/>
    </row>
    <row r="36" spans="1:12" ht="21" customHeight="1">
      <c r="A36" s="1" t="s">
        <v>87</v>
      </c>
      <c r="B36" s="26" t="s">
        <v>44</v>
      </c>
      <c r="C36" s="35" t="s">
        <v>88</v>
      </c>
      <c r="D36" s="28">
        <f t="shared" si="5"/>
        <v>12588</v>
      </c>
      <c r="E36" s="28">
        <f>SUM(E37:E65)</f>
        <v>0</v>
      </c>
      <c r="F36" s="28">
        <f>SUM(F37:F65)</f>
        <v>0</v>
      </c>
      <c r="G36" s="28">
        <f>SUM(G37:G41)</f>
        <v>12588</v>
      </c>
      <c r="H36" s="28">
        <f>SUM(H37:H65)</f>
        <v>0</v>
      </c>
      <c r="I36" s="28">
        <f>SUM(I37:I65)</f>
        <v>0</v>
      </c>
      <c r="J36" s="28">
        <f>SUM(J37:J65)</f>
        <v>0</v>
      </c>
      <c r="K36" s="28">
        <f>SUM(K37:K65)</f>
        <v>0</v>
      </c>
      <c r="L36" s="28">
        <f>SUM(L37:L65)</f>
        <v>0</v>
      </c>
    </row>
    <row r="37" spans="1:12" ht="39" customHeight="1">
      <c r="A37" s="23" t="s">
        <v>89</v>
      </c>
      <c r="B37" s="29" t="s">
        <v>90</v>
      </c>
      <c r="C37" s="33" t="s">
        <v>91</v>
      </c>
      <c r="D37" s="32">
        <f t="shared" si="5"/>
        <v>2032</v>
      </c>
      <c r="E37" s="31"/>
      <c r="F37" s="31"/>
      <c r="G37" s="31">
        <v>2032</v>
      </c>
      <c r="H37" s="31"/>
      <c r="I37" s="31"/>
      <c r="J37" s="31"/>
      <c r="K37" s="31"/>
      <c r="L37" s="31"/>
    </row>
    <row r="38" spans="1:12" ht="21" customHeight="1">
      <c r="A38" s="1" t="s">
        <v>92</v>
      </c>
      <c r="B38" s="29" t="s">
        <v>93</v>
      </c>
      <c r="C38" s="33" t="s">
        <v>94</v>
      </c>
      <c r="D38" s="32">
        <f t="shared" si="5"/>
        <v>2600</v>
      </c>
      <c r="E38" s="31"/>
      <c r="F38" s="31"/>
      <c r="G38" s="31">
        <v>2600</v>
      </c>
      <c r="H38" s="31"/>
      <c r="I38" s="31"/>
      <c r="J38" s="31"/>
      <c r="K38" s="31"/>
      <c r="L38" s="31"/>
    </row>
    <row r="39" spans="1:12" ht="21" customHeight="1">
      <c r="A39" s="23" t="s">
        <v>95</v>
      </c>
      <c r="B39" s="29" t="s">
        <v>96</v>
      </c>
      <c r="C39" s="33" t="s">
        <v>97</v>
      </c>
      <c r="D39" s="32">
        <f t="shared" si="5"/>
        <v>500</v>
      </c>
      <c r="E39" s="31"/>
      <c r="F39" s="31"/>
      <c r="G39" s="31">
        <v>500</v>
      </c>
      <c r="H39" s="31"/>
      <c r="I39" s="31"/>
      <c r="J39" s="31"/>
      <c r="K39" s="31"/>
      <c r="L39" s="31"/>
    </row>
    <row r="40" spans="1:12" ht="21" customHeight="1">
      <c r="A40" s="1" t="s">
        <v>98</v>
      </c>
      <c r="B40" s="29" t="s">
        <v>99</v>
      </c>
      <c r="C40" s="33" t="s">
        <v>100</v>
      </c>
      <c r="D40" s="32">
        <f t="shared" si="5"/>
        <v>1200</v>
      </c>
      <c r="E40" s="31"/>
      <c r="F40" s="31"/>
      <c r="G40" s="31">
        <v>1200</v>
      </c>
      <c r="H40" s="31"/>
      <c r="I40" s="31"/>
      <c r="J40" s="31"/>
      <c r="K40" s="31"/>
      <c r="L40" s="31"/>
    </row>
    <row r="41" spans="1:12" ht="21" customHeight="1">
      <c r="A41" s="23" t="s">
        <v>101</v>
      </c>
      <c r="B41" s="29" t="s">
        <v>102</v>
      </c>
      <c r="C41" s="33" t="s">
        <v>103</v>
      </c>
      <c r="D41" s="32">
        <f t="shared" si="5"/>
        <v>6256</v>
      </c>
      <c r="E41" s="31"/>
      <c r="F41" s="31"/>
      <c r="G41" s="31">
        <v>6256</v>
      </c>
      <c r="H41" s="31"/>
      <c r="I41" s="31"/>
      <c r="J41" s="31"/>
      <c r="K41" s="31"/>
      <c r="L41" s="31"/>
    </row>
    <row r="42" spans="1:12" ht="21" customHeight="1">
      <c r="A42" s="1" t="s">
        <v>104</v>
      </c>
      <c r="B42" s="26" t="s">
        <v>105</v>
      </c>
      <c r="C42" s="36" t="s">
        <v>106</v>
      </c>
      <c r="D42" s="28">
        <f>SUM(D43:D46)</f>
        <v>900</v>
      </c>
      <c r="E42" s="28"/>
      <c r="F42" s="28"/>
      <c r="G42" s="35">
        <f>SUM(G43:G46)</f>
        <v>900</v>
      </c>
      <c r="H42" s="28"/>
      <c r="I42" s="28"/>
      <c r="J42" s="28"/>
      <c r="K42" s="28"/>
      <c r="L42" s="28"/>
    </row>
    <row r="43" spans="1:12" ht="21" customHeight="1">
      <c r="A43" s="23" t="s">
        <v>107</v>
      </c>
      <c r="B43" s="29" t="s">
        <v>108</v>
      </c>
      <c r="C43" s="37" t="s">
        <v>109</v>
      </c>
      <c r="D43" s="34">
        <v>200</v>
      </c>
      <c r="E43" s="38"/>
      <c r="F43" s="38"/>
      <c r="G43" s="33">
        <v>200</v>
      </c>
      <c r="H43" s="38"/>
      <c r="I43" s="38"/>
      <c r="J43" s="38"/>
      <c r="K43" s="38"/>
      <c r="L43" s="38"/>
    </row>
    <row r="44" spans="1:12" ht="21" customHeight="1">
      <c r="A44" s="1" t="s">
        <v>110</v>
      </c>
      <c r="B44" s="29" t="s">
        <v>111</v>
      </c>
      <c r="C44" s="37" t="s">
        <v>112</v>
      </c>
      <c r="D44" s="34">
        <v>200</v>
      </c>
      <c r="E44" s="38"/>
      <c r="F44" s="38"/>
      <c r="G44" s="33">
        <v>200</v>
      </c>
      <c r="H44" s="38"/>
      <c r="I44" s="38"/>
      <c r="J44" s="38"/>
      <c r="K44" s="38"/>
      <c r="L44" s="38"/>
    </row>
    <row r="45" spans="1:12" ht="21" customHeight="1">
      <c r="A45" s="23" t="s">
        <v>113</v>
      </c>
      <c r="B45" s="29" t="s">
        <v>114</v>
      </c>
      <c r="C45" s="37" t="s">
        <v>115</v>
      </c>
      <c r="D45" s="34">
        <v>250</v>
      </c>
      <c r="E45" s="38"/>
      <c r="F45" s="38"/>
      <c r="G45" s="33">
        <v>250</v>
      </c>
      <c r="H45" s="38"/>
      <c r="I45" s="38"/>
      <c r="J45" s="38"/>
      <c r="K45" s="38"/>
      <c r="L45" s="38"/>
    </row>
    <row r="46" spans="1:12" ht="21" customHeight="1">
      <c r="A46" s="1" t="s">
        <v>116</v>
      </c>
      <c r="B46" s="29" t="s">
        <v>117</v>
      </c>
      <c r="C46" s="37" t="s">
        <v>118</v>
      </c>
      <c r="D46" s="34">
        <v>250</v>
      </c>
      <c r="E46" s="38"/>
      <c r="F46" s="38"/>
      <c r="G46" s="33">
        <v>250</v>
      </c>
      <c r="H46" s="38"/>
      <c r="I46" s="38"/>
      <c r="J46" s="38"/>
      <c r="K46" s="38"/>
      <c r="L46" s="38"/>
    </row>
    <row r="47" spans="1:12" ht="21" customHeight="1">
      <c r="A47" s="23" t="s">
        <v>119</v>
      </c>
      <c r="B47" s="24"/>
      <c r="C47" s="24" t="s">
        <v>120</v>
      </c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21" customHeight="1">
      <c r="A48" s="1" t="s">
        <v>121</v>
      </c>
      <c r="B48" s="26" t="s">
        <v>50</v>
      </c>
      <c r="C48" s="35" t="s">
        <v>122</v>
      </c>
      <c r="D48" s="28">
        <f>SUM(D49:D50)</f>
        <v>638</v>
      </c>
      <c r="E48" s="35">
        <f t="shared" ref="E48:L48" si="6">SUM(E49:E50)</f>
        <v>0</v>
      </c>
      <c r="F48" s="35">
        <f t="shared" si="6"/>
        <v>0</v>
      </c>
      <c r="G48" s="35">
        <f t="shared" si="6"/>
        <v>638</v>
      </c>
      <c r="H48" s="35">
        <f t="shared" si="6"/>
        <v>0</v>
      </c>
      <c r="I48" s="35">
        <f t="shared" si="6"/>
        <v>0</v>
      </c>
      <c r="J48" s="35">
        <f t="shared" si="6"/>
        <v>0</v>
      </c>
      <c r="K48" s="35">
        <f t="shared" si="6"/>
        <v>0</v>
      </c>
      <c r="L48" s="35">
        <f t="shared" si="6"/>
        <v>0</v>
      </c>
    </row>
    <row r="49" spans="1:12" ht="21" customHeight="1">
      <c r="A49" s="23" t="s">
        <v>123</v>
      </c>
      <c r="B49" s="29" t="s">
        <v>124</v>
      </c>
      <c r="C49" s="33" t="s">
        <v>125</v>
      </c>
      <c r="D49" s="32">
        <f>SUM(E49:L49)</f>
        <v>638</v>
      </c>
      <c r="E49" s="31"/>
      <c r="F49" s="31"/>
      <c r="G49" s="31">
        <v>638</v>
      </c>
      <c r="H49" s="31"/>
      <c r="I49" s="31"/>
      <c r="J49" s="31"/>
      <c r="K49" s="31"/>
      <c r="L49" s="31"/>
    </row>
    <row r="50" spans="1:12" ht="21" customHeight="1">
      <c r="A50" s="1" t="s">
        <v>126</v>
      </c>
      <c r="B50" s="29" t="s">
        <v>127</v>
      </c>
      <c r="C50" s="33" t="s">
        <v>128</v>
      </c>
      <c r="D50" s="32">
        <f>SUM(E50:L50)</f>
        <v>0</v>
      </c>
      <c r="E50" s="31"/>
      <c r="F50" s="31"/>
      <c r="G50" s="31"/>
      <c r="H50" s="31"/>
      <c r="I50" s="31"/>
      <c r="J50" s="31"/>
      <c r="K50" s="31"/>
      <c r="L50" s="31"/>
    </row>
    <row r="51" spans="1:12" ht="21" customHeight="1">
      <c r="A51" s="23" t="s">
        <v>129</v>
      </c>
      <c r="B51" s="26" t="s">
        <v>53</v>
      </c>
      <c r="C51" s="35" t="s">
        <v>130</v>
      </c>
      <c r="D51" s="28">
        <v>650</v>
      </c>
      <c r="E51" s="28"/>
      <c r="F51" s="28"/>
      <c r="G51" s="28">
        <v>650</v>
      </c>
      <c r="H51" s="28"/>
      <c r="I51" s="28"/>
      <c r="J51" s="28"/>
      <c r="K51" s="28"/>
      <c r="L51" s="28"/>
    </row>
    <row r="52" spans="1:12" ht="21" customHeight="1">
      <c r="A52" s="1" t="s">
        <v>131</v>
      </c>
      <c r="B52" s="26" t="s">
        <v>55</v>
      </c>
      <c r="C52" s="35" t="s">
        <v>132</v>
      </c>
      <c r="D52" s="28">
        <f>SUM(E52:L52)</f>
        <v>1200</v>
      </c>
      <c r="E52" s="28"/>
      <c r="F52" s="28"/>
      <c r="G52" s="28">
        <v>1200</v>
      </c>
      <c r="H52" s="28"/>
      <c r="I52" s="28"/>
      <c r="J52" s="28"/>
      <c r="K52" s="28"/>
      <c r="L52" s="28"/>
    </row>
    <row r="53" spans="1:12" ht="21" customHeight="1">
      <c r="A53" s="23" t="s">
        <v>133</v>
      </c>
      <c r="B53" s="26" t="s">
        <v>58</v>
      </c>
      <c r="C53" s="35" t="s">
        <v>134</v>
      </c>
      <c r="D53" s="28">
        <f>SUM(D54:D69)</f>
        <v>47169</v>
      </c>
      <c r="E53" s="28">
        <f>SUM(E54:E61)</f>
        <v>0</v>
      </c>
      <c r="F53" s="28">
        <f>SUM(F54:F61)</f>
        <v>0</v>
      </c>
      <c r="G53" s="28">
        <f>SUM(G54:G69)</f>
        <v>47169</v>
      </c>
      <c r="H53" s="28">
        <f>SUM(H54:H61)</f>
        <v>0</v>
      </c>
      <c r="I53" s="28">
        <f>SUM(I54:I61)</f>
        <v>0</v>
      </c>
      <c r="J53" s="28">
        <f>SUM(J54:J61)</f>
        <v>0</v>
      </c>
      <c r="K53" s="28">
        <f>SUM(K54:K61)</f>
        <v>0</v>
      </c>
      <c r="L53" s="28">
        <f>SUM(L54:L61)</f>
        <v>0</v>
      </c>
    </row>
    <row r="54" spans="1:12" ht="21" customHeight="1">
      <c r="A54" s="1" t="s">
        <v>135</v>
      </c>
      <c r="B54" s="29" t="s">
        <v>136</v>
      </c>
      <c r="C54" s="33" t="s">
        <v>137</v>
      </c>
      <c r="D54" s="32">
        <f>SUM(E54:L54)</f>
        <v>1100</v>
      </c>
      <c r="E54" s="31"/>
      <c r="F54" s="31"/>
      <c r="G54" s="31">
        <v>1100</v>
      </c>
      <c r="H54" s="31"/>
      <c r="I54" s="31"/>
      <c r="J54" s="31"/>
      <c r="K54" s="31"/>
      <c r="L54" s="31"/>
    </row>
    <row r="55" spans="1:12" ht="21" customHeight="1">
      <c r="A55" s="23" t="s">
        <v>138</v>
      </c>
      <c r="B55" s="29" t="s">
        <v>139</v>
      </c>
      <c r="C55" s="33" t="s">
        <v>140</v>
      </c>
      <c r="D55" s="32">
        <f t="shared" ref="D55:D64" si="7">SUM(E55:L55)</f>
        <v>100</v>
      </c>
      <c r="E55" s="31"/>
      <c r="F55" s="31"/>
      <c r="G55" s="31">
        <v>100</v>
      </c>
      <c r="H55" s="31"/>
      <c r="I55" s="31"/>
      <c r="J55" s="31"/>
      <c r="K55" s="31"/>
      <c r="L55" s="31"/>
    </row>
    <row r="56" spans="1:12" ht="21" customHeight="1">
      <c r="A56" s="1" t="s">
        <v>141</v>
      </c>
      <c r="B56" s="29" t="s">
        <v>142</v>
      </c>
      <c r="C56" s="33" t="s">
        <v>143</v>
      </c>
      <c r="D56" s="32">
        <f t="shared" si="7"/>
        <v>50</v>
      </c>
      <c r="E56" s="31"/>
      <c r="F56" s="31"/>
      <c r="G56" s="31">
        <v>50</v>
      </c>
      <c r="H56" s="31"/>
      <c r="I56" s="31"/>
      <c r="J56" s="31"/>
      <c r="K56" s="31"/>
      <c r="L56" s="31"/>
    </row>
    <row r="57" spans="1:12" ht="21" customHeight="1">
      <c r="A57" s="23" t="s">
        <v>144</v>
      </c>
      <c r="B57" s="29" t="s">
        <v>145</v>
      </c>
      <c r="C57" s="33" t="s">
        <v>146</v>
      </c>
      <c r="D57" s="32">
        <f t="shared" si="7"/>
        <v>50</v>
      </c>
      <c r="E57" s="31"/>
      <c r="F57" s="31"/>
      <c r="G57" s="31">
        <v>50</v>
      </c>
      <c r="H57" s="31"/>
      <c r="I57" s="31"/>
      <c r="J57" s="31"/>
      <c r="K57" s="31"/>
      <c r="L57" s="31"/>
    </row>
    <row r="58" spans="1:12" ht="21" customHeight="1">
      <c r="A58" s="1" t="s">
        <v>147</v>
      </c>
      <c r="B58" s="29" t="s">
        <v>148</v>
      </c>
      <c r="C58" s="33" t="s">
        <v>149</v>
      </c>
      <c r="D58" s="32">
        <v>375</v>
      </c>
      <c r="E58" s="31"/>
      <c r="F58" s="31"/>
      <c r="G58" s="31">
        <v>375</v>
      </c>
      <c r="H58" s="31"/>
      <c r="I58" s="31"/>
      <c r="J58" s="31"/>
      <c r="K58" s="31"/>
      <c r="L58" s="31"/>
    </row>
    <row r="59" spans="1:12" ht="21" customHeight="1">
      <c r="A59" s="23" t="s">
        <v>150</v>
      </c>
      <c r="B59" s="29" t="s">
        <v>151</v>
      </c>
      <c r="C59" s="33" t="s">
        <v>152</v>
      </c>
      <c r="D59" s="32">
        <v>3900</v>
      </c>
      <c r="E59" s="31"/>
      <c r="F59" s="31"/>
      <c r="G59" s="31">
        <v>3900</v>
      </c>
      <c r="H59" s="31"/>
      <c r="I59" s="31"/>
      <c r="J59" s="31"/>
      <c r="K59" s="31"/>
      <c r="L59" s="31"/>
    </row>
    <row r="60" spans="1:12" ht="21" customHeight="1">
      <c r="A60" s="1" t="s">
        <v>153</v>
      </c>
      <c r="B60" s="29" t="s">
        <v>154</v>
      </c>
      <c r="C60" s="33" t="s">
        <v>155</v>
      </c>
      <c r="D60" s="32">
        <f>G60</f>
        <v>30836</v>
      </c>
      <c r="E60" s="31"/>
      <c r="F60" s="31"/>
      <c r="G60" s="31">
        <v>30836</v>
      </c>
      <c r="H60" s="31"/>
      <c r="I60" s="31"/>
      <c r="J60" s="31"/>
      <c r="K60" s="31"/>
      <c r="L60" s="31"/>
    </row>
    <row r="61" spans="1:12" ht="21" customHeight="1">
      <c r="A61" s="23" t="s">
        <v>156</v>
      </c>
      <c r="B61" s="29" t="s">
        <v>157</v>
      </c>
      <c r="C61" s="33" t="s">
        <v>158</v>
      </c>
      <c r="D61" s="32">
        <f t="shared" si="7"/>
        <v>50</v>
      </c>
      <c r="E61" s="31"/>
      <c r="F61" s="31"/>
      <c r="G61" s="31">
        <v>50</v>
      </c>
      <c r="H61" s="31"/>
      <c r="I61" s="31"/>
      <c r="J61" s="31"/>
      <c r="K61" s="31"/>
      <c r="L61" s="31"/>
    </row>
    <row r="62" spans="1:12" ht="21" customHeight="1">
      <c r="A62" s="1" t="s">
        <v>159</v>
      </c>
      <c r="B62" s="29" t="s">
        <v>160</v>
      </c>
      <c r="C62" s="33" t="s">
        <v>161</v>
      </c>
      <c r="D62" s="32">
        <f>G62</f>
        <v>2044</v>
      </c>
      <c r="E62" s="31"/>
      <c r="F62" s="31"/>
      <c r="G62" s="31">
        <v>2044</v>
      </c>
      <c r="H62" s="31"/>
      <c r="I62" s="31"/>
      <c r="J62" s="31"/>
      <c r="K62" s="31"/>
      <c r="L62" s="31"/>
    </row>
    <row r="63" spans="1:12" ht="21" customHeight="1">
      <c r="A63" s="23" t="s">
        <v>162</v>
      </c>
      <c r="B63" s="29" t="s">
        <v>163</v>
      </c>
      <c r="C63" s="33" t="s">
        <v>164</v>
      </c>
      <c r="D63" s="32">
        <f t="shared" si="7"/>
        <v>2000</v>
      </c>
      <c r="E63" s="31"/>
      <c r="F63" s="31"/>
      <c r="G63" s="31">
        <v>2000</v>
      </c>
      <c r="H63" s="31"/>
      <c r="I63" s="31"/>
      <c r="J63" s="31"/>
      <c r="K63" s="31"/>
      <c r="L63" s="31"/>
    </row>
    <row r="64" spans="1:12" ht="21" customHeight="1">
      <c r="A64" s="1" t="s">
        <v>165</v>
      </c>
      <c r="B64" s="29" t="s">
        <v>166</v>
      </c>
      <c r="C64" s="37" t="s">
        <v>167</v>
      </c>
      <c r="D64" s="32">
        <f t="shared" si="7"/>
        <v>100</v>
      </c>
      <c r="E64" s="31"/>
      <c r="F64" s="31"/>
      <c r="G64" s="34">
        <v>100</v>
      </c>
      <c r="H64" s="31"/>
      <c r="I64" s="31"/>
      <c r="J64" s="31"/>
      <c r="K64" s="31"/>
      <c r="L64" s="31"/>
    </row>
    <row r="65" spans="1:13" ht="21" customHeight="1">
      <c r="A65" s="23" t="s">
        <v>168</v>
      </c>
      <c r="B65" s="29" t="s">
        <v>169</v>
      </c>
      <c r="C65" s="33" t="s">
        <v>170</v>
      </c>
      <c r="D65" s="32">
        <v>3400</v>
      </c>
      <c r="E65" s="31"/>
      <c r="F65" s="31"/>
      <c r="G65" s="31">
        <v>3400</v>
      </c>
      <c r="H65" s="31"/>
      <c r="I65" s="31"/>
      <c r="J65" s="31"/>
      <c r="K65" s="31"/>
      <c r="L65" s="31"/>
    </row>
    <row r="66" spans="1:13" ht="21" customHeight="1">
      <c r="A66" s="1" t="s">
        <v>171</v>
      </c>
      <c r="B66" s="29" t="s">
        <v>172</v>
      </c>
      <c r="C66" s="33" t="s">
        <v>173</v>
      </c>
      <c r="D66" s="32">
        <v>1000</v>
      </c>
      <c r="E66" s="31"/>
      <c r="F66" s="31"/>
      <c r="G66" s="31">
        <v>1000</v>
      </c>
      <c r="H66" s="31"/>
      <c r="I66" s="31"/>
      <c r="J66" s="31"/>
      <c r="K66" s="31"/>
      <c r="L66" s="31"/>
    </row>
    <row r="67" spans="1:13" ht="21" customHeight="1">
      <c r="A67" s="23" t="s">
        <v>174</v>
      </c>
      <c r="B67" s="29" t="s">
        <v>175</v>
      </c>
      <c r="C67" s="37" t="s">
        <v>176</v>
      </c>
      <c r="D67" s="32">
        <v>100</v>
      </c>
      <c r="E67" s="31"/>
      <c r="F67" s="31"/>
      <c r="G67" s="31">
        <v>100</v>
      </c>
      <c r="H67" s="31"/>
      <c r="I67" s="31"/>
      <c r="J67" s="31"/>
      <c r="K67" s="31"/>
      <c r="L67" s="31"/>
    </row>
    <row r="68" spans="1:13" ht="21" customHeight="1">
      <c r="A68" s="1" t="s">
        <v>177</v>
      </c>
      <c r="B68" s="29" t="s">
        <v>178</v>
      </c>
      <c r="C68" s="39" t="s">
        <v>179</v>
      </c>
      <c r="D68" s="32">
        <f>G68</f>
        <v>2033</v>
      </c>
      <c r="E68" s="31"/>
      <c r="F68" s="31"/>
      <c r="G68" s="31">
        <v>2033</v>
      </c>
      <c r="H68" s="31"/>
      <c r="I68" s="31"/>
      <c r="J68" s="31"/>
      <c r="K68" s="31"/>
      <c r="L68" s="31"/>
    </row>
    <row r="69" spans="1:13" ht="21" customHeight="1">
      <c r="A69" s="23" t="s">
        <v>180</v>
      </c>
      <c r="B69" s="29" t="s">
        <v>181</v>
      </c>
      <c r="C69" s="37" t="s">
        <v>182</v>
      </c>
      <c r="D69" s="32">
        <f>G69</f>
        <v>31</v>
      </c>
      <c r="E69" s="31"/>
      <c r="F69" s="31"/>
      <c r="G69" s="31">
        <v>31</v>
      </c>
      <c r="H69" s="31"/>
      <c r="I69" s="31"/>
      <c r="J69" s="31"/>
      <c r="K69" s="31"/>
      <c r="L69" s="31"/>
    </row>
    <row r="70" spans="1:13" ht="21" customHeight="1">
      <c r="A70" s="1" t="s">
        <v>183</v>
      </c>
      <c r="B70" s="40" t="s">
        <v>184</v>
      </c>
      <c r="C70" s="41"/>
      <c r="D70" s="28">
        <f>D16+D19+D23+D26+D29+D35+D36+D42+D48+D51+D52+D53</f>
        <v>119615</v>
      </c>
      <c r="E70" s="28">
        <f>E53+E36+E52+E51+E48+E35+E29+E26+E23+E19+E16</f>
        <v>0</v>
      </c>
      <c r="F70" s="28">
        <f>F53+F36+F52+F51+F48+F35+F29+F26+F23+F19+F16</f>
        <v>0</v>
      </c>
      <c r="G70" s="28">
        <f>G16+G19+G23+G26+G29+G35+G36+G42+G48+G51+G52+G53</f>
        <v>119615</v>
      </c>
      <c r="H70" s="28">
        <f>H53+H36+H52+H51+H48+H35+H29+H26+H23+H19+H16</f>
        <v>0</v>
      </c>
      <c r="I70" s="28">
        <f>I53+I36+I52+I51+I48+I35+I29+I26+I23+I19+I16</f>
        <v>0</v>
      </c>
      <c r="J70" s="28">
        <f>J53+J36+J52+J51+J48+J35+J29+J26+J23+J19+J16</f>
        <v>0</v>
      </c>
      <c r="K70" s="28">
        <f>K53+K36+K52+K51+K48+K35+K29+K26+K23+K19+K16</f>
        <v>0</v>
      </c>
      <c r="L70" s="28">
        <f>L53+L36+L52+L51+L48+L35+L29+L26+L23+L19+L16</f>
        <v>0</v>
      </c>
    </row>
    <row r="71" spans="1:13" ht="37.5">
      <c r="A71" s="23" t="s">
        <v>185</v>
      </c>
      <c r="B71" s="24" t="s">
        <v>61</v>
      </c>
      <c r="C71" s="36" t="s">
        <v>186</v>
      </c>
      <c r="D71" s="28">
        <f>I71</f>
        <v>4892</v>
      </c>
      <c r="E71" s="32"/>
      <c r="F71" s="32"/>
      <c r="G71" s="32"/>
      <c r="H71" s="28"/>
      <c r="I71" s="28">
        <v>4892</v>
      </c>
      <c r="J71" s="28"/>
      <c r="K71" s="28"/>
      <c r="L71" s="28"/>
    </row>
    <row r="72" spans="1:13" ht="18.75">
      <c r="A72" s="1" t="s">
        <v>187</v>
      </c>
      <c r="B72" s="24" t="s">
        <v>63</v>
      </c>
      <c r="C72" s="36" t="s">
        <v>188</v>
      </c>
      <c r="D72" s="28">
        <f>I72</f>
        <v>45908</v>
      </c>
      <c r="E72" s="32"/>
      <c r="F72" s="32"/>
      <c r="G72" s="32"/>
      <c r="H72" s="28"/>
      <c r="I72" s="28">
        <v>45908</v>
      </c>
      <c r="J72" s="28"/>
      <c r="K72" s="28"/>
      <c r="L72" s="28"/>
    </row>
    <row r="73" spans="1:13" ht="21" customHeight="1">
      <c r="A73" s="23" t="s">
        <v>189</v>
      </c>
      <c r="B73" s="24" t="s">
        <v>66</v>
      </c>
      <c r="C73" s="36" t="s">
        <v>190</v>
      </c>
      <c r="D73" s="28">
        <f>H73</f>
        <v>4023</v>
      </c>
      <c r="E73" s="28"/>
      <c r="F73" s="28"/>
      <c r="G73" s="28"/>
      <c r="H73" s="28">
        <v>4023</v>
      </c>
      <c r="I73" s="28"/>
      <c r="J73" s="28"/>
      <c r="K73" s="28"/>
      <c r="L73" s="28"/>
    </row>
    <row r="74" spans="1:13" ht="21" customHeight="1">
      <c r="A74" s="1" t="s">
        <v>191</v>
      </c>
      <c r="B74" s="24" t="s">
        <v>68</v>
      </c>
      <c r="C74" s="36" t="s">
        <v>192</v>
      </c>
      <c r="D74" s="28">
        <f>SUM(D75:D81)</f>
        <v>333575</v>
      </c>
      <c r="E74" s="28"/>
      <c r="F74" s="28"/>
      <c r="G74" s="28"/>
      <c r="H74" s="28"/>
      <c r="I74" s="28">
        <f>SUM(I75:I81)</f>
        <v>333575</v>
      </c>
      <c r="J74" s="28"/>
      <c r="K74" s="28"/>
      <c r="L74" s="28"/>
    </row>
    <row r="75" spans="1:13" ht="21" customHeight="1">
      <c r="A75" s="23" t="s">
        <v>193</v>
      </c>
      <c r="B75" s="29" t="s">
        <v>194</v>
      </c>
      <c r="C75" s="42" t="s">
        <v>195</v>
      </c>
      <c r="D75" s="32">
        <f>I75</f>
        <v>148200</v>
      </c>
      <c r="E75" s="34"/>
      <c r="F75" s="34"/>
      <c r="G75" s="43"/>
      <c r="H75" s="38"/>
      <c r="I75" s="44">
        <v>148200</v>
      </c>
      <c r="J75" s="38"/>
      <c r="K75" s="38"/>
      <c r="L75" s="38"/>
    </row>
    <row r="76" spans="1:13" ht="21" customHeight="1">
      <c r="A76" s="1" t="s">
        <v>196</v>
      </c>
      <c r="B76" s="29" t="s">
        <v>197</v>
      </c>
      <c r="C76" s="42" t="s">
        <v>198</v>
      </c>
      <c r="D76" s="32">
        <f t="shared" ref="D76:D81" si="8">I76</f>
        <v>23708</v>
      </c>
      <c r="E76" s="34"/>
      <c r="F76" s="34"/>
      <c r="G76" s="34"/>
      <c r="H76" s="34"/>
      <c r="I76" s="34">
        <v>23708</v>
      </c>
      <c r="J76" s="38"/>
      <c r="K76" s="38"/>
      <c r="L76" s="38"/>
      <c r="M76" s="38"/>
    </row>
    <row r="77" spans="1:13" ht="21" customHeight="1">
      <c r="A77" s="23" t="s">
        <v>199</v>
      </c>
      <c r="B77" s="29" t="s">
        <v>200</v>
      </c>
      <c r="C77" s="42" t="s">
        <v>201</v>
      </c>
      <c r="D77" s="32">
        <f t="shared" si="8"/>
        <v>89430</v>
      </c>
      <c r="E77" s="34"/>
      <c r="F77" s="34"/>
      <c r="G77" s="43"/>
      <c r="H77" s="38"/>
      <c r="I77" s="44">
        <v>89430</v>
      </c>
      <c r="J77" s="38"/>
      <c r="K77" s="38"/>
      <c r="L77" s="38"/>
    </row>
    <row r="78" spans="1:13" ht="21" customHeight="1">
      <c r="A78" s="1" t="s">
        <v>202</v>
      </c>
      <c r="B78" s="29" t="s">
        <v>203</v>
      </c>
      <c r="C78" s="42" t="s">
        <v>204</v>
      </c>
      <c r="D78" s="32">
        <f t="shared" si="8"/>
        <v>39020</v>
      </c>
      <c r="E78" s="34"/>
      <c r="F78" s="34"/>
      <c r="G78" s="43"/>
      <c r="H78" s="38"/>
      <c r="I78" s="44">
        <v>39020</v>
      </c>
      <c r="J78" s="38"/>
      <c r="K78" s="38"/>
      <c r="L78" s="38"/>
    </row>
    <row r="79" spans="1:13" ht="21" customHeight="1">
      <c r="A79" s="23" t="s">
        <v>205</v>
      </c>
      <c r="B79" s="29" t="s">
        <v>206</v>
      </c>
      <c r="C79" s="42" t="s">
        <v>207</v>
      </c>
      <c r="D79" s="32">
        <f t="shared" si="8"/>
        <v>3675</v>
      </c>
      <c r="E79" s="34"/>
      <c r="F79" s="34"/>
      <c r="G79" s="43"/>
      <c r="H79" s="38"/>
      <c r="I79" s="44">
        <v>3675</v>
      </c>
      <c r="J79" s="38"/>
      <c r="K79" s="38"/>
      <c r="L79" s="38"/>
    </row>
    <row r="80" spans="1:13" ht="21" customHeight="1">
      <c r="A80" s="1" t="s">
        <v>208</v>
      </c>
      <c r="B80" s="29" t="s">
        <v>209</v>
      </c>
      <c r="C80" s="42" t="s">
        <v>210</v>
      </c>
      <c r="D80" s="32">
        <f t="shared" si="8"/>
        <v>28344</v>
      </c>
      <c r="E80" s="34"/>
      <c r="F80" s="34"/>
      <c r="G80" s="43"/>
      <c r="H80" s="38"/>
      <c r="I80" s="44">
        <v>28344</v>
      </c>
      <c r="J80" s="38"/>
      <c r="K80" s="38"/>
      <c r="L80" s="38"/>
    </row>
    <row r="81" spans="1:12" ht="21" customHeight="1">
      <c r="A81" s="23" t="s">
        <v>211</v>
      </c>
      <c r="B81" s="29" t="s">
        <v>212</v>
      </c>
      <c r="C81" s="37" t="s">
        <v>213</v>
      </c>
      <c r="D81" s="32">
        <f t="shared" si="8"/>
        <v>1198</v>
      </c>
      <c r="E81" s="38"/>
      <c r="F81" s="38"/>
      <c r="G81" s="45"/>
      <c r="H81" s="38"/>
      <c r="I81" s="34">
        <v>1198</v>
      </c>
      <c r="J81" s="38"/>
      <c r="K81" s="38"/>
      <c r="L81" s="38"/>
    </row>
    <row r="82" spans="1:12" ht="21" customHeight="1">
      <c r="A82" s="1" t="s">
        <v>214</v>
      </c>
      <c r="B82" s="24" t="s">
        <v>70</v>
      </c>
      <c r="C82" s="36" t="s">
        <v>215</v>
      </c>
      <c r="D82" s="28">
        <v>2700</v>
      </c>
      <c r="E82" s="28"/>
      <c r="F82" s="28"/>
      <c r="G82" s="28"/>
      <c r="H82" s="28"/>
      <c r="I82" s="28"/>
      <c r="J82" s="28">
        <v>2700</v>
      </c>
      <c r="K82" s="28"/>
      <c r="L82" s="28"/>
    </row>
    <row r="83" spans="1:12" ht="21" customHeight="1">
      <c r="A83" s="23" t="s">
        <v>216</v>
      </c>
      <c r="B83" s="24" t="s">
        <v>73</v>
      </c>
      <c r="C83" s="36" t="s">
        <v>217</v>
      </c>
      <c r="D83" s="28">
        <f>SUM(D84:D88)</f>
        <v>80032</v>
      </c>
      <c r="E83" s="32"/>
      <c r="F83" s="32"/>
      <c r="G83" s="46"/>
      <c r="H83" s="28"/>
      <c r="I83" s="46"/>
      <c r="J83" s="28"/>
      <c r="K83" s="28">
        <f>SUM(K84:K87)</f>
        <v>59425</v>
      </c>
      <c r="L83" s="28">
        <f>SUM(L84:L88)</f>
        <v>20607</v>
      </c>
    </row>
    <row r="84" spans="1:12" s="48" customFormat="1" ht="21" customHeight="1">
      <c r="A84" s="1" t="s">
        <v>218</v>
      </c>
      <c r="B84" s="29" t="s">
        <v>219</v>
      </c>
      <c r="C84" s="37" t="s">
        <v>220</v>
      </c>
      <c r="D84" s="32">
        <f>K84</f>
        <v>59425</v>
      </c>
      <c r="E84" s="34"/>
      <c r="F84" s="34"/>
      <c r="G84" s="47"/>
      <c r="H84" s="38"/>
      <c r="I84" s="38"/>
      <c r="J84" s="38"/>
      <c r="K84" s="34">
        <v>59425</v>
      </c>
      <c r="L84" s="34">
        <v>0</v>
      </c>
    </row>
    <row r="85" spans="1:12" s="48" customFormat="1" ht="21" customHeight="1">
      <c r="A85" s="23" t="s">
        <v>221</v>
      </c>
      <c r="B85" s="29" t="s">
        <v>222</v>
      </c>
      <c r="C85" s="37" t="s">
        <v>223</v>
      </c>
      <c r="D85" s="32">
        <v>500</v>
      </c>
      <c r="E85" s="34"/>
      <c r="F85" s="34"/>
      <c r="G85" s="47"/>
      <c r="H85" s="38"/>
      <c r="I85" s="38"/>
      <c r="J85" s="38"/>
      <c r="K85" s="34">
        <v>0</v>
      </c>
      <c r="L85" s="31">
        <v>500</v>
      </c>
    </row>
    <row r="86" spans="1:12" ht="18.75">
      <c r="A86" s="1" t="s">
        <v>224</v>
      </c>
      <c r="B86" s="29" t="s">
        <v>225</v>
      </c>
      <c r="C86" s="33" t="s">
        <v>226</v>
      </c>
      <c r="D86" s="32">
        <v>500</v>
      </c>
      <c r="E86" s="43"/>
      <c r="F86" s="43"/>
      <c r="G86" s="43"/>
      <c r="H86" s="43"/>
      <c r="I86" s="43"/>
      <c r="J86" s="43"/>
      <c r="K86" s="49">
        <v>0</v>
      </c>
      <c r="L86" s="31">
        <v>500</v>
      </c>
    </row>
    <row r="87" spans="1:12" ht="21" customHeight="1">
      <c r="A87" s="23" t="s">
        <v>227</v>
      </c>
      <c r="B87" s="29" t="s">
        <v>228</v>
      </c>
      <c r="C87" s="33" t="s">
        <v>229</v>
      </c>
      <c r="D87" s="32">
        <f>L87</f>
        <v>19357</v>
      </c>
      <c r="E87" s="31"/>
      <c r="F87" s="31"/>
      <c r="G87" s="31">
        <v>0</v>
      </c>
      <c r="H87" s="31"/>
      <c r="I87" s="31"/>
      <c r="J87" s="31"/>
      <c r="K87" s="31"/>
      <c r="L87" s="31">
        <v>19357</v>
      </c>
    </row>
    <row r="88" spans="1:12" ht="21" customHeight="1">
      <c r="A88" s="1" t="s">
        <v>230</v>
      </c>
      <c r="B88" s="29" t="s">
        <v>231</v>
      </c>
      <c r="C88" s="50" t="s">
        <v>232</v>
      </c>
      <c r="D88" s="32">
        <f>L88</f>
        <v>250</v>
      </c>
      <c r="E88" s="31"/>
      <c r="F88" s="31"/>
      <c r="G88" s="31"/>
      <c r="H88" s="31"/>
      <c r="I88" s="31"/>
      <c r="J88" s="31"/>
      <c r="K88" s="31"/>
      <c r="L88" s="31">
        <v>250</v>
      </c>
    </row>
    <row r="89" spans="1:12" ht="18.75">
      <c r="A89" s="23" t="s">
        <v>233</v>
      </c>
      <c r="B89" s="24" t="s">
        <v>76</v>
      </c>
      <c r="C89" s="51" t="s">
        <v>234</v>
      </c>
      <c r="D89" s="28">
        <f>SUM(E89:L89)</f>
        <v>53776</v>
      </c>
      <c r="E89" s="28">
        <f>SUM(E90:E98)</f>
        <v>42616</v>
      </c>
      <c r="F89" s="28">
        <f>SUM(F90:F98)</f>
        <v>11160</v>
      </c>
      <c r="G89" s="46"/>
      <c r="H89" s="46"/>
      <c r="I89" s="46"/>
      <c r="J89" s="32"/>
      <c r="K89" s="52"/>
      <c r="L89" s="46"/>
    </row>
    <row r="90" spans="1:12" ht="18.75">
      <c r="A90" s="1" t="s">
        <v>235</v>
      </c>
      <c r="B90" s="29" t="s">
        <v>236</v>
      </c>
      <c r="C90" s="33" t="s">
        <v>237</v>
      </c>
      <c r="D90" s="32">
        <f>SUM(E90:L90)</f>
        <v>9246</v>
      </c>
      <c r="E90" s="34">
        <v>7280</v>
      </c>
      <c r="F90" s="53">
        <v>1966</v>
      </c>
      <c r="G90" s="43"/>
      <c r="H90" s="43"/>
      <c r="I90" s="43"/>
      <c r="J90" s="34"/>
      <c r="K90" s="49"/>
      <c r="L90" s="43"/>
    </row>
    <row r="91" spans="1:12" ht="18.75">
      <c r="A91" s="23" t="s">
        <v>238</v>
      </c>
      <c r="B91" s="29" t="s">
        <v>239</v>
      </c>
      <c r="C91" s="33" t="s">
        <v>240</v>
      </c>
      <c r="D91" s="32">
        <f>SUM(E91:L91)</f>
        <v>6840</v>
      </c>
      <c r="E91" s="34">
        <v>5385</v>
      </c>
      <c r="F91" s="53">
        <v>1455</v>
      </c>
      <c r="G91" s="43"/>
      <c r="H91" s="43"/>
      <c r="I91" s="43"/>
      <c r="J91" s="34"/>
      <c r="K91" s="49"/>
      <c r="L91" s="43"/>
    </row>
    <row r="92" spans="1:12" ht="18.75">
      <c r="A92" s="1" t="s">
        <v>241</v>
      </c>
      <c r="B92" s="29" t="s">
        <v>242</v>
      </c>
      <c r="C92" s="33" t="s">
        <v>243</v>
      </c>
      <c r="D92" s="32">
        <f t="shared" ref="D92:D98" si="9">SUM(E92:L92)</f>
        <v>2666</v>
      </c>
      <c r="E92" s="34">
        <v>2100</v>
      </c>
      <c r="F92" s="53">
        <v>566</v>
      </c>
      <c r="G92" s="43"/>
      <c r="H92" s="43"/>
      <c r="I92" s="43"/>
      <c r="J92" s="34"/>
      <c r="K92" s="49"/>
      <c r="L92" s="43"/>
    </row>
    <row r="93" spans="1:12" ht="18.75">
      <c r="A93" s="23" t="s">
        <v>244</v>
      </c>
      <c r="B93" s="29" t="s">
        <v>245</v>
      </c>
      <c r="C93" s="33" t="s">
        <v>246</v>
      </c>
      <c r="D93" s="32">
        <f t="shared" si="9"/>
        <v>878</v>
      </c>
      <c r="E93" s="34">
        <v>878</v>
      </c>
      <c r="F93" s="53">
        <v>0</v>
      </c>
      <c r="G93" s="43"/>
      <c r="H93" s="43"/>
      <c r="I93" s="43"/>
      <c r="J93" s="34"/>
      <c r="K93" s="49"/>
      <c r="L93" s="43"/>
    </row>
    <row r="94" spans="1:12" ht="18.75">
      <c r="A94" s="1" t="s">
        <v>247</v>
      </c>
      <c r="B94" s="29" t="s">
        <v>248</v>
      </c>
      <c r="C94" s="33" t="s">
        <v>249</v>
      </c>
      <c r="D94" s="32">
        <f t="shared" si="9"/>
        <v>341</v>
      </c>
      <c r="E94" s="34">
        <v>341</v>
      </c>
      <c r="F94" s="53">
        <v>0</v>
      </c>
      <c r="G94" s="43"/>
      <c r="H94" s="43"/>
      <c r="I94" s="43"/>
      <c r="J94" s="34"/>
      <c r="K94" s="49"/>
      <c r="L94" s="43"/>
    </row>
    <row r="95" spans="1:12" ht="18.75">
      <c r="A95" s="23" t="s">
        <v>250</v>
      </c>
      <c r="B95" s="29" t="s">
        <v>251</v>
      </c>
      <c r="C95" s="33" t="s">
        <v>252</v>
      </c>
      <c r="D95" s="32">
        <f t="shared" si="9"/>
        <v>10774</v>
      </c>
      <c r="E95" s="34">
        <v>8776</v>
      </c>
      <c r="F95" s="53">
        <v>1998</v>
      </c>
      <c r="G95" s="43"/>
      <c r="H95" s="43"/>
      <c r="I95" s="43"/>
      <c r="J95" s="34"/>
      <c r="K95" s="49"/>
      <c r="L95" s="43"/>
    </row>
    <row r="96" spans="1:12" ht="18.75">
      <c r="A96" s="1" t="s">
        <v>253</v>
      </c>
      <c r="B96" s="29" t="s">
        <v>254</v>
      </c>
      <c r="C96" s="33" t="s">
        <v>255</v>
      </c>
      <c r="D96" s="32">
        <f t="shared" si="9"/>
        <v>2515</v>
      </c>
      <c r="E96" s="34">
        <v>1980</v>
      </c>
      <c r="F96" s="53">
        <v>535</v>
      </c>
      <c r="G96" s="43"/>
      <c r="H96" s="43"/>
      <c r="I96" s="43"/>
      <c r="J96" s="34"/>
      <c r="K96" s="49"/>
      <c r="L96" s="43"/>
    </row>
    <row r="97" spans="1:12" ht="18.75">
      <c r="A97" s="23" t="s">
        <v>256</v>
      </c>
      <c r="B97" s="29" t="s">
        <v>257</v>
      </c>
      <c r="C97" s="33" t="s">
        <v>258</v>
      </c>
      <c r="D97" s="32">
        <f t="shared" si="9"/>
        <v>1015</v>
      </c>
      <c r="E97" s="34">
        <v>600</v>
      </c>
      <c r="F97" s="53">
        <v>415</v>
      </c>
      <c r="G97" s="43"/>
      <c r="H97" s="43"/>
      <c r="I97" s="43"/>
      <c r="J97" s="34"/>
      <c r="K97" s="49"/>
      <c r="L97" s="43"/>
    </row>
    <row r="98" spans="1:12" ht="18.75">
      <c r="A98" s="1" t="s">
        <v>259</v>
      </c>
      <c r="B98" s="29" t="s">
        <v>260</v>
      </c>
      <c r="C98" s="33" t="s">
        <v>261</v>
      </c>
      <c r="D98" s="32">
        <f t="shared" si="9"/>
        <v>19501</v>
      </c>
      <c r="E98" s="34">
        <v>15276</v>
      </c>
      <c r="F98" s="53">
        <v>4225</v>
      </c>
      <c r="G98" s="43"/>
      <c r="H98" s="43"/>
      <c r="I98" s="43"/>
      <c r="J98" s="34"/>
      <c r="K98" s="49"/>
      <c r="L98" s="43"/>
    </row>
    <row r="99" spans="1:12" ht="20.25">
      <c r="A99" s="23" t="s">
        <v>262</v>
      </c>
      <c r="B99" s="54" t="s">
        <v>263</v>
      </c>
      <c r="C99" s="55"/>
      <c r="D99" s="56">
        <f>SUM(E99:L99)</f>
        <v>644521</v>
      </c>
      <c r="E99" s="56">
        <f>SUM(E90:E98)</f>
        <v>42616</v>
      </c>
      <c r="F99" s="56">
        <f>SUM(F90:F98)</f>
        <v>11160</v>
      </c>
      <c r="G99" s="56">
        <f>SUM(G70:G86)</f>
        <v>119615</v>
      </c>
      <c r="H99" s="56">
        <f>SUM(H70:H86)</f>
        <v>4023</v>
      </c>
      <c r="I99" s="56">
        <f>I71+I74+I82+I72</f>
        <v>384375</v>
      </c>
      <c r="J99" s="56">
        <f>J82</f>
        <v>2700</v>
      </c>
      <c r="K99" s="56">
        <f>K70+K83</f>
        <v>59425</v>
      </c>
      <c r="L99" s="56">
        <f>L83</f>
        <v>20607</v>
      </c>
    </row>
    <row r="100" spans="1:12">
      <c r="A100" s="23"/>
    </row>
  </sheetData>
  <mergeCells count="16">
    <mergeCell ref="K12:K14"/>
    <mergeCell ref="L12:L14"/>
    <mergeCell ref="I13:I14"/>
    <mergeCell ref="J13:J14"/>
    <mergeCell ref="B70:C70"/>
    <mergeCell ref="B99:C99"/>
    <mergeCell ref="B1:L1"/>
    <mergeCell ref="B2:L2"/>
    <mergeCell ref="A12:A14"/>
    <mergeCell ref="B12:C14"/>
    <mergeCell ref="D12:D14"/>
    <mergeCell ref="E12:E14"/>
    <mergeCell ref="F12:F14"/>
    <mergeCell ref="G12:G14"/>
    <mergeCell ref="H12:H14"/>
    <mergeCell ref="I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2016-01-22T09:17:37Z</dcterms:created>
  <dcterms:modified xsi:type="dcterms:W3CDTF">2016-01-22T09:17:48Z</dcterms:modified>
</cp:coreProperties>
</file>