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'9.4.1.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<sst xmlns="http://schemas.openxmlformats.org/spreadsheetml/2006/main" count="111" uniqueCount="97">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</sst>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8"/>
      <color rgb="FFFF0000"/>
      <name val="Times New Roman CE"/>
      <family val="0"/>
    </font>
    <font>
      <sz val="8"/>
      <color rgb="FFFF0000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8" xfId="0" applyFont="1" applyBorder="1" applyAlignment="1" applyProtection="1">
      <alignment horizontal="left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2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79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13905250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10400000-250000</f>
        <v>10150000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1661250-74000</f>
        <v>1587250</v>
      </c>
    </row>
    <row r="15" spans="1:3" s="28" customFormat="1" ht="12" customHeight="1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43">
        <f>+C27+C28</f>
        <v>263590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>
        <f>123157+140433</f>
        <v>263590</v>
      </c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2"/>
    </row>
    <row r="36" spans="1:3" s="28" customFormat="1" ht="12" customHeight="1" thickBot="1">
      <c r="A36" s="19" t="s">
        <v>69</v>
      </c>
      <c r="B36" s="41" t="s">
        <v>70</v>
      </c>
      <c r="C36" s="53">
        <f>+C8+C20+C25+C26+C30+C34+C35</f>
        <v>14168840</v>
      </c>
    </row>
    <row r="37" spans="1:3" s="28" customFormat="1" ht="12" customHeight="1" thickBot="1">
      <c r="A37" s="54" t="s">
        <v>71</v>
      </c>
      <c r="B37" s="41" t="s">
        <v>72</v>
      </c>
      <c r="C37" s="55">
        <f>+C38+C39+C40</f>
        <v>85888024</v>
      </c>
    </row>
    <row r="38" spans="1:3" s="28" customFormat="1" ht="12" customHeight="1">
      <c r="A38" s="44" t="s">
        <v>73</v>
      </c>
      <c r="B38" s="45" t="s">
        <v>74</v>
      </c>
      <c r="C38" s="46">
        <v>178326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6">
        <f>78947681+800303-184544+80000-1588816+1353878+101222+142726+158136+635000+1238248+3788660+237204</f>
        <v>85709698</v>
      </c>
    </row>
    <row r="41" spans="1:3" s="37" customFormat="1" ht="15" customHeight="1" thickBot="1">
      <c r="A41" s="54" t="s">
        <v>79</v>
      </c>
      <c r="B41" s="57" t="s">
        <v>80</v>
      </c>
      <c r="C41" s="53">
        <f>+C36+C37</f>
        <v>100056864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66"/>
    </row>
    <row r="45" spans="1:3" s="67" customFormat="1" ht="12" customHeight="1" thickBot="1">
      <c r="A45" s="40" t="s">
        <v>14</v>
      </c>
      <c r="B45" s="41" t="s">
        <v>82</v>
      </c>
      <c r="C45" s="43">
        <f>SUM(C46:C50)</f>
        <v>95743487</v>
      </c>
    </row>
    <row r="46" spans="1:3" ht="12" customHeight="1">
      <c r="A46" s="32" t="s">
        <v>16</v>
      </c>
      <c r="B46" s="39" t="s">
        <v>83</v>
      </c>
      <c r="C46" s="46">
        <f>41027225+658050-382364-1132008-170300+60000+80000+900040+101222+142726+42775+100000-18339</f>
        <v>41409027</v>
      </c>
    </row>
    <row r="47" spans="1:3" ht="12" customHeight="1">
      <c r="A47" s="32" t="s">
        <v>18</v>
      </c>
      <c r="B47" s="33" t="s">
        <v>84</v>
      </c>
      <c r="C47" s="68">
        <f>9482677+142253-84120-249042-37466+11880+39984+177100+24990+43660</f>
        <v>9551916</v>
      </c>
    </row>
    <row r="48" spans="1:3" ht="12" customHeight="1">
      <c r="A48" s="32" t="s">
        <v>20</v>
      </c>
      <c r="B48" s="33" t="s">
        <v>85</v>
      </c>
      <c r="C48" s="69">
        <f>41615701+281940+80000-71880-119984+276738+158136-95650+635000+1905000+7339+237204-27000-100000</f>
        <v>44782544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68"/>
    </row>
    <row r="51" spans="1:3" ht="12" customHeight="1" thickBot="1">
      <c r="A51" s="40" t="s">
        <v>38</v>
      </c>
      <c r="B51" s="41" t="s">
        <v>88</v>
      </c>
      <c r="C51" s="43">
        <f>SUM(C52:C54)</f>
        <v>4313377</v>
      </c>
    </row>
    <row r="52" spans="1:3" s="67" customFormat="1" ht="12" customHeight="1">
      <c r="A52" s="32" t="s">
        <v>40</v>
      </c>
      <c r="B52" s="39" t="s">
        <v>89</v>
      </c>
      <c r="C52" s="70">
        <f>2645654+151042+1238248+11000+167433+100000</f>
        <v>4313377</v>
      </c>
    </row>
    <row r="53" spans="1:3" ht="12" customHeight="1">
      <c r="A53" s="32" t="s">
        <v>42</v>
      </c>
      <c r="B53" s="33" t="s">
        <v>90</v>
      </c>
      <c r="C53" s="68"/>
    </row>
    <row r="54" spans="1:3" ht="12" customHeight="1">
      <c r="A54" s="32" t="s">
        <v>44</v>
      </c>
      <c r="B54" s="33" t="s">
        <v>91</v>
      </c>
      <c r="C54" s="68"/>
    </row>
    <row r="55" spans="1:3" ht="12" customHeight="1" thickBot="1">
      <c r="A55" s="32" t="s">
        <v>46</v>
      </c>
      <c r="B55" s="33" t="s">
        <v>92</v>
      </c>
      <c r="C55" s="68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1" t="s">
        <v>94</v>
      </c>
      <c r="C57" s="72">
        <f>+C45+C51+C56</f>
        <v>100056864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16.75</v>
      </c>
    </row>
    <row r="60" spans="1:3" ht="13.5" thickBot="1">
      <c r="A60" s="75" t="s">
        <v>96</v>
      </c>
      <c r="B60" s="76"/>
      <c r="C60" s="7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2017-10-30T08:17:44Z</dcterms:created>
  <dcterms:modified xsi:type="dcterms:W3CDTF">2017-10-30T08:17:44Z</dcterms:modified>
  <cp:category/>
  <cp:version/>
  <cp:contentType/>
  <cp:contentStatus/>
</cp:coreProperties>
</file>