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64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37" i="1"/>
  <c r="D33"/>
  <c r="D42" s="1"/>
  <c r="D36"/>
  <c r="E36" s="1"/>
  <c r="C33"/>
  <c r="C42" s="1"/>
  <c r="C36"/>
  <c r="D4"/>
  <c r="D6"/>
  <c r="D10"/>
  <c r="D11" s="1"/>
  <c r="D31" s="1"/>
  <c r="D18"/>
  <c r="D30"/>
  <c r="C4"/>
  <c r="C6"/>
  <c r="C10"/>
  <c r="C11"/>
  <c r="C31" s="1"/>
  <c r="C43" s="1"/>
  <c r="C18"/>
  <c r="C30"/>
  <c r="B10"/>
  <c r="B31" s="1"/>
  <c r="B43" s="1"/>
  <c r="B18"/>
  <c r="B30"/>
  <c r="E17"/>
  <c r="E25"/>
  <c r="E24"/>
  <c r="B11"/>
  <c r="E40"/>
  <c r="E39"/>
  <c r="E34"/>
  <c r="E32"/>
  <c r="E20"/>
  <c r="E19"/>
  <c r="E12"/>
  <c r="E8"/>
  <c r="E6"/>
  <c r="E5"/>
  <c r="E3"/>
  <c r="C41"/>
  <c r="E35"/>
  <c r="E29"/>
  <c r="E16"/>
  <c r="E2"/>
  <c r="E28"/>
  <c r="E33"/>
  <c r="E7"/>
  <c r="E38"/>
  <c r="E21"/>
  <c r="E26"/>
  <c r="E27"/>
  <c r="E13"/>
  <c r="E14"/>
  <c r="E15"/>
  <c r="D41"/>
  <c r="E41" s="1"/>
  <c r="E30"/>
  <c r="E18"/>
  <c r="E10"/>
  <c r="E4"/>
  <c r="E31" l="1"/>
  <c r="D43"/>
  <c r="E43" s="1"/>
  <c r="E42"/>
</calcChain>
</file>

<file path=xl/sharedStrings.xml><?xml version="1.0" encoding="utf-8"?>
<sst xmlns="http://schemas.openxmlformats.org/spreadsheetml/2006/main" count="47" uniqueCount="33">
  <si>
    <t>Beruházás</t>
  </si>
  <si>
    <t>Eredeti előirányzat</t>
  </si>
  <si>
    <t>Módosított előirányzat</t>
  </si>
  <si>
    <t>Teljesítés</t>
  </si>
  <si>
    <t>Teljesítés %</t>
  </si>
  <si>
    <t>Településrendezési terv</t>
  </si>
  <si>
    <t>Immateriális javak beszerzése,létesítése</t>
  </si>
  <si>
    <t>Épület beszerzés</t>
  </si>
  <si>
    <t>Építmény beszerzés</t>
  </si>
  <si>
    <t>Beruházási célú előz felszám ÁFA</t>
  </si>
  <si>
    <t xml:space="preserve">Beruházások </t>
  </si>
  <si>
    <t>Kátyúzás</t>
  </si>
  <si>
    <t>Épület felújítás</t>
  </si>
  <si>
    <t>Építmény felújítás</t>
  </si>
  <si>
    <t>Felújítás előz felszám ÁFA</t>
  </si>
  <si>
    <t>Eü Centrum felújítás</t>
  </si>
  <si>
    <t>Felújítások összesen</t>
  </si>
  <si>
    <t>Mindösszesen</t>
  </si>
  <si>
    <t>ART mozi fejlesztés</t>
  </si>
  <si>
    <t>M Office szoftver,windows8</t>
  </si>
  <si>
    <t>Ingatlan vásárlás Temető u 16</t>
  </si>
  <si>
    <t>Járda:Kereszt u,Paksi u</t>
  </si>
  <si>
    <t>Járda:Kerezt u,Paksi u.</t>
  </si>
  <si>
    <t>Elkerülő út/eng és kivit terv</t>
  </si>
  <si>
    <t>Vis maior</t>
  </si>
  <si>
    <t>Ingatlanok beszerzése,létesítése</t>
  </si>
  <si>
    <t>Informatikai eszk beszerzése/laptop</t>
  </si>
  <si>
    <t>Mezőföldvíz bérleti díj terhére</t>
  </si>
  <si>
    <t>Térfigyelő rendszer</t>
  </si>
  <si>
    <t>Eü centrum eszköz beszerzés</t>
  </si>
  <si>
    <t>Egyéb gép,berendezés,felszerelés,jármű</t>
  </si>
  <si>
    <t>Fiat ducato</t>
  </si>
  <si>
    <t>Ingatlanok felújítása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</si>
</sst>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164" fontId="1" fillId="0" borderId="1" xfId="0" applyNumberFormat="1" applyFont="1" applyBorder="1"/>
    <xf numFmtId="0" fontId="2" fillId="0" borderId="0" xfId="0" applyFont="1"/>
    <xf numFmtId="9" fontId="2" fillId="0" borderId="1" xfId="1" applyFont="1" applyBorder="1"/>
    <xf numFmtId="0" fontId="1" fillId="2" borderId="1" xfId="0" applyFont="1" applyFill="1" applyBorder="1" applyAlignment="1"/>
    <xf numFmtId="3" fontId="1" fillId="2" borderId="1" xfId="0" applyNumberFormat="1" applyFont="1" applyFill="1" applyBorder="1"/>
    <xf numFmtId="9" fontId="2" fillId="2" borderId="1" xfId="1" applyFon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5" fillId="2" borderId="1" xfId="0" applyFont="1" applyFill="1" applyBorder="1"/>
    <xf numFmtId="3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0" borderId="0" xfId="0" applyFont="1" applyFill="1" applyBorder="1"/>
    <xf numFmtId="3" fontId="5" fillId="0" borderId="0" xfId="0" applyNumberFormat="1" applyFont="1"/>
    <xf numFmtId="164" fontId="5" fillId="0" borderId="0" xfId="0" applyNumberFormat="1" applyFont="1" applyBorder="1"/>
    <xf numFmtId="0" fontId="5" fillId="0" borderId="1" xfId="0" applyFont="1" applyFill="1" applyBorder="1"/>
    <xf numFmtId="3" fontId="5" fillId="0" borderId="1" xfId="0" applyNumberFormat="1" applyFont="1" applyFill="1" applyBorder="1"/>
    <xf numFmtId="9" fontId="6" fillId="0" borderId="1" xfId="1" applyFont="1" applyFill="1" applyBorder="1"/>
    <xf numFmtId="164" fontId="5" fillId="0" borderId="1" xfId="0" applyNumberFormat="1" applyFont="1" applyFill="1" applyBorder="1"/>
    <xf numFmtId="3" fontId="6" fillId="2" borderId="1" xfId="0" applyNumberFormat="1" applyFont="1" applyFill="1" applyBorder="1"/>
    <xf numFmtId="164" fontId="6" fillId="2" borderId="1" xfId="0" applyNumberFormat="1" applyFont="1" applyFill="1" applyBorder="1"/>
    <xf numFmtId="0" fontId="6" fillId="0" borderId="1" xfId="0" applyFont="1" applyFill="1" applyBorder="1"/>
    <xf numFmtId="3" fontId="6" fillId="0" borderId="1" xfId="0" applyNumberFormat="1" applyFont="1" applyFill="1" applyBorder="1"/>
    <xf numFmtId="164" fontId="6" fillId="0" borderId="1" xfId="0" applyNumberFormat="1" applyFont="1" applyFill="1" applyBorder="1"/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view="pageLayout" workbookViewId="0">
      <selection activeCell="D35" sqref="D35"/>
    </sheetView>
  </sheetViews>
  <sheetFormatPr defaultRowHeight="15"/>
  <cols>
    <col min="1" max="1" width="32.5703125" customWidth="1"/>
    <col min="2" max="5" width="12.7109375" customWidth="1"/>
  </cols>
  <sheetData>
    <row r="1" spans="1:5" ht="2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4.1" customHeight="1">
      <c r="A2" s="3" t="s">
        <v>5</v>
      </c>
      <c r="B2" s="4"/>
      <c r="C2" s="4">
        <v>500</v>
      </c>
      <c r="D2" s="4">
        <v>500</v>
      </c>
      <c r="E2" s="8">
        <f t="shared" ref="E2:E8" si="0">D2/C2</f>
        <v>1</v>
      </c>
    </row>
    <row r="3" spans="1:5" ht="14.1" customHeight="1">
      <c r="A3" s="3" t="s">
        <v>19</v>
      </c>
      <c r="B3" s="4"/>
      <c r="C3" s="4">
        <v>80</v>
      </c>
      <c r="D3" s="4">
        <v>79</v>
      </c>
      <c r="E3" s="8">
        <f t="shared" si="0"/>
        <v>0.98750000000000004</v>
      </c>
    </row>
    <row r="4" spans="1:5" ht="14.1" customHeight="1">
      <c r="A4" s="9" t="s">
        <v>6</v>
      </c>
      <c r="B4" s="10"/>
      <c r="C4" s="10">
        <f>SUM(C2:C3)</f>
        <v>580</v>
      </c>
      <c r="D4" s="10">
        <f>SUM(D2:D3)</f>
        <v>579</v>
      </c>
      <c r="E4" s="11">
        <f t="shared" si="0"/>
        <v>0.99827586206896557</v>
      </c>
    </row>
    <row r="5" spans="1:5" ht="14.1" customHeight="1">
      <c r="A5" s="3" t="s">
        <v>20</v>
      </c>
      <c r="B5" s="4"/>
      <c r="C5" s="4">
        <v>105</v>
      </c>
      <c r="D5" s="4">
        <v>105</v>
      </c>
      <c r="E5" s="8">
        <f t="shared" si="0"/>
        <v>1</v>
      </c>
    </row>
    <row r="6" spans="1:5" ht="14.1" customHeight="1">
      <c r="A6" s="20" t="s">
        <v>7</v>
      </c>
      <c r="B6" s="21"/>
      <c r="C6" s="21">
        <f>SUM(C5:C5)</f>
        <v>105</v>
      </c>
      <c r="D6" s="21">
        <f>SUM(D5:D5)</f>
        <v>105</v>
      </c>
      <c r="E6" s="22">
        <f t="shared" si="0"/>
        <v>1</v>
      </c>
    </row>
    <row r="7" spans="1:5" ht="14.1" customHeight="1">
      <c r="A7" s="3" t="s">
        <v>21</v>
      </c>
      <c r="B7" s="4"/>
      <c r="C7" s="4">
        <v>3326</v>
      </c>
      <c r="D7" s="4">
        <v>3326</v>
      </c>
      <c r="E7" s="5">
        <f t="shared" si="0"/>
        <v>1</v>
      </c>
    </row>
    <row r="8" spans="1:5" ht="14.1" customHeight="1">
      <c r="A8" s="3" t="s">
        <v>23</v>
      </c>
      <c r="B8" s="4"/>
      <c r="C8" s="4">
        <v>4140</v>
      </c>
      <c r="D8" s="4">
        <v>4140</v>
      </c>
      <c r="E8" s="5">
        <f t="shared" si="0"/>
        <v>1</v>
      </c>
    </row>
    <row r="9" spans="1:5" ht="14.1" customHeight="1">
      <c r="A9" s="3" t="s">
        <v>24</v>
      </c>
      <c r="B9" s="4">
        <v>3780</v>
      </c>
      <c r="C9" s="4"/>
      <c r="D9" s="4"/>
      <c r="E9" s="5"/>
    </row>
    <row r="10" spans="1:5" ht="14.1" customHeight="1">
      <c r="A10" s="20" t="s">
        <v>8</v>
      </c>
      <c r="B10" s="21">
        <f>SUM(B7:B9)</f>
        <v>3780</v>
      </c>
      <c r="C10" s="21">
        <f>SUM(C7:C8)</f>
        <v>7466</v>
      </c>
      <c r="D10" s="21">
        <f>SUM(D7:D8)</f>
        <v>7466</v>
      </c>
      <c r="E10" s="23">
        <f t="shared" ref="E10:E17" si="1">D10/C10</f>
        <v>1</v>
      </c>
    </row>
    <row r="11" spans="1:5" ht="14.1" customHeight="1">
      <c r="A11" s="12" t="s">
        <v>25</v>
      </c>
      <c r="B11" s="10">
        <f>B6+B10</f>
        <v>3780</v>
      </c>
      <c r="C11" s="10">
        <f>C6+C10</f>
        <v>7571</v>
      </c>
      <c r="D11" s="10">
        <f>D6+D10</f>
        <v>7571</v>
      </c>
      <c r="E11" s="13"/>
    </row>
    <row r="12" spans="1:5" ht="14.1" customHeight="1">
      <c r="A12" s="12" t="s">
        <v>26</v>
      </c>
      <c r="B12" s="10"/>
      <c r="C12" s="10">
        <v>88</v>
      </c>
      <c r="D12" s="10">
        <v>88</v>
      </c>
      <c r="E12" s="13">
        <f t="shared" si="1"/>
        <v>1</v>
      </c>
    </row>
    <row r="13" spans="1:5" ht="14.1" customHeight="1">
      <c r="A13" s="3" t="s">
        <v>27</v>
      </c>
      <c r="B13" s="4"/>
      <c r="C13" s="4">
        <v>4530</v>
      </c>
      <c r="D13" s="4">
        <v>1361</v>
      </c>
      <c r="E13" s="5">
        <f t="shared" si="1"/>
        <v>0.30044150110375278</v>
      </c>
    </row>
    <row r="14" spans="1:5" ht="14.1" customHeight="1">
      <c r="A14" s="3" t="s">
        <v>28</v>
      </c>
      <c r="B14" s="4">
        <v>2633</v>
      </c>
      <c r="C14" s="4">
        <v>2818</v>
      </c>
      <c r="D14" s="4">
        <v>2818</v>
      </c>
      <c r="E14" s="5">
        <f t="shared" si="1"/>
        <v>1</v>
      </c>
    </row>
    <row r="15" spans="1:5" ht="14.1" customHeight="1">
      <c r="A15" s="3" t="s">
        <v>18</v>
      </c>
      <c r="B15" s="4">
        <v>7873</v>
      </c>
      <c r="C15" s="4">
        <v>12025</v>
      </c>
      <c r="D15" s="4">
        <v>10450</v>
      </c>
      <c r="E15" s="5">
        <f t="shared" si="1"/>
        <v>0.86902286902286907</v>
      </c>
    </row>
    <row r="16" spans="1:5" ht="14.1" customHeight="1">
      <c r="A16" s="3" t="s">
        <v>29</v>
      </c>
      <c r="B16" s="4"/>
      <c r="C16" s="4">
        <v>9274</v>
      </c>
      <c r="D16" s="4">
        <v>9274</v>
      </c>
      <c r="E16" s="5">
        <f t="shared" si="1"/>
        <v>1</v>
      </c>
    </row>
    <row r="17" spans="1:5" ht="14.1" customHeight="1">
      <c r="A17" s="3" t="s">
        <v>31</v>
      </c>
      <c r="B17" s="4"/>
      <c r="C17" s="4">
        <v>7995</v>
      </c>
      <c r="D17" s="4">
        <v>7995</v>
      </c>
      <c r="E17" s="5">
        <f t="shared" si="1"/>
        <v>1</v>
      </c>
    </row>
    <row r="18" spans="1:5" ht="14.1" customHeight="1">
      <c r="A18" s="12" t="s">
        <v>30</v>
      </c>
      <c r="B18" s="10">
        <f>SUM(B13:B17)</f>
        <v>10506</v>
      </c>
      <c r="C18" s="10">
        <f>SUM(C13:C17)</f>
        <v>36642</v>
      </c>
      <c r="D18" s="10">
        <f>SUM(D13:D17)</f>
        <v>31898</v>
      </c>
      <c r="E18" s="13">
        <f>D18/C18</f>
        <v>0.87053108454778672</v>
      </c>
    </row>
    <row r="19" spans="1:5" ht="14.1" customHeight="1">
      <c r="A19" s="3" t="s">
        <v>5</v>
      </c>
      <c r="B19" s="4"/>
      <c r="C19" s="4">
        <v>135</v>
      </c>
      <c r="D19" s="4">
        <v>135</v>
      </c>
      <c r="E19" s="6">
        <f>D19/C19</f>
        <v>1</v>
      </c>
    </row>
    <row r="20" spans="1:5" ht="14.1" customHeight="1">
      <c r="A20" s="3" t="s">
        <v>19</v>
      </c>
      <c r="B20" s="4"/>
      <c r="C20" s="4">
        <v>21</v>
      </c>
      <c r="D20" s="4">
        <v>21</v>
      </c>
      <c r="E20" s="6">
        <f>D20/C20</f>
        <v>1</v>
      </c>
    </row>
    <row r="21" spans="1:5" ht="14.1" customHeight="1">
      <c r="A21" s="3" t="s">
        <v>22</v>
      </c>
      <c r="B21" s="4"/>
      <c r="C21" s="4">
        <v>898</v>
      </c>
      <c r="D21" s="4">
        <v>898</v>
      </c>
      <c r="E21" s="5">
        <f t="shared" ref="E21:E29" si="2">D21/C21</f>
        <v>1</v>
      </c>
    </row>
    <row r="22" spans="1:5" ht="14.1" customHeight="1">
      <c r="A22" s="3" t="s">
        <v>23</v>
      </c>
      <c r="B22" s="4"/>
      <c r="C22" s="4">
        <v>1118</v>
      </c>
      <c r="D22" s="4">
        <v>1118</v>
      </c>
      <c r="E22" s="5"/>
    </row>
    <row r="23" spans="1:5" ht="14.1" customHeight="1">
      <c r="A23" s="3" t="s">
        <v>24</v>
      </c>
      <c r="B23" s="4">
        <v>1021</v>
      </c>
      <c r="C23" s="4"/>
      <c r="D23" s="4"/>
      <c r="E23" s="5"/>
    </row>
    <row r="24" spans="1:5" ht="14.1" customHeight="1">
      <c r="A24" s="3" t="s">
        <v>26</v>
      </c>
      <c r="B24" s="4"/>
      <c r="C24" s="4">
        <v>24</v>
      </c>
      <c r="D24" s="4">
        <v>24</v>
      </c>
      <c r="E24" s="8">
        <f>D24/C24</f>
        <v>1</v>
      </c>
    </row>
    <row r="25" spans="1:5" ht="14.1" customHeight="1">
      <c r="A25" s="3" t="s">
        <v>27</v>
      </c>
      <c r="B25" s="4"/>
      <c r="C25" s="4">
        <v>1223</v>
      </c>
      <c r="D25" s="4">
        <v>367</v>
      </c>
      <c r="E25" s="8">
        <f>D25/C25</f>
        <v>0.30008176614881438</v>
      </c>
    </row>
    <row r="26" spans="1:5" ht="14.1" customHeight="1">
      <c r="A26" s="3" t="s">
        <v>28</v>
      </c>
      <c r="B26" s="4">
        <v>711</v>
      </c>
      <c r="C26" s="4">
        <v>761</v>
      </c>
      <c r="D26" s="4">
        <v>761</v>
      </c>
      <c r="E26" s="5">
        <f t="shared" si="2"/>
        <v>1</v>
      </c>
    </row>
    <row r="27" spans="1:5" ht="14.1" customHeight="1">
      <c r="A27" s="3" t="s">
        <v>18</v>
      </c>
      <c r="B27" s="4">
        <v>2127</v>
      </c>
      <c r="C27" s="4">
        <v>3246</v>
      </c>
      <c r="D27" s="4">
        <v>2822</v>
      </c>
      <c r="E27" s="5">
        <f t="shared" si="2"/>
        <v>0.86937769562538514</v>
      </c>
    </row>
    <row r="28" spans="1:5" ht="14.1" customHeight="1">
      <c r="A28" s="3" t="s">
        <v>29</v>
      </c>
      <c r="B28" s="4"/>
      <c r="C28" s="4">
        <v>2504</v>
      </c>
      <c r="D28" s="4">
        <v>2504</v>
      </c>
      <c r="E28" s="5">
        <f t="shared" si="2"/>
        <v>1</v>
      </c>
    </row>
    <row r="29" spans="1:5" ht="14.1" customHeight="1">
      <c r="A29" s="3" t="s">
        <v>31</v>
      </c>
      <c r="B29" s="4"/>
      <c r="C29" s="4">
        <v>2109</v>
      </c>
      <c r="D29" s="4">
        <v>2109</v>
      </c>
      <c r="E29" s="5">
        <f t="shared" si="2"/>
        <v>1</v>
      </c>
    </row>
    <row r="30" spans="1:5" ht="14.1" customHeight="1">
      <c r="A30" s="12" t="s">
        <v>9</v>
      </c>
      <c r="B30" s="10">
        <f>SUM(B19:B29)</f>
        <v>3859</v>
      </c>
      <c r="C30" s="10">
        <f>SUM(C19:C29)</f>
        <v>12039</v>
      </c>
      <c r="D30" s="10">
        <f>SUM(D19:D29)</f>
        <v>10759</v>
      </c>
      <c r="E30" s="13">
        <f t="shared" ref="E30:E43" si="3">D30/C30</f>
        <v>0.89367887698313808</v>
      </c>
    </row>
    <row r="31" spans="1:5" ht="15.75" customHeight="1">
      <c r="A31" s="14" t="s">
        <v>10</v>
      </c>
      <c r="B31" s="15">
        <f>B4+B6+B10+B18+B30</f>
        <v>18145</v>
      </c>
      <c r="C31" s="15">
        <f>C4+C11+C12+C18+C30</f>
        <v>56920</v>
      </c>
      <c r="D31" s="15">
        <f>D4+D11+D12+D18+D30</f>
        <v>50895</v>
      </c>
      <c r="E31" s="16">
        <f t="shared" si="3"/>
        <v>0.89414968376669013</v>
      </c>
    </row>
    <row r="32" spans="1:5" ht="14.1" customHeight="1">
      <c r="A32" s="3" t="s">
        <v>15</v>
      </c>
      <c r="B32" s="4"/>
      <c r="C32" s="4">
        <v>41686</v>
      </c>
      <c r="D32" s="4">
        <v>41686</v>
      </c>
      <c r="E32" s="6">
        <f t="shared" si="3"/>
        <v>1</v>
      </c>
    </row>
    <row r="33" spans="1:5" ht="14.1" customHeight="1">
      <c r="A33" s="20" t="s">
        <v>12</v>
      </c>
      <c r="B33" s="21"/>
      <c r="C33" s="21">
        <f>SUM(C32:C32)</f>
        <v>41686</v>
      </c>
      <c r="D33" s="21">
        <f>SUM(D32:D32)</f>
        <v>41686</v>
      </c>
      <c r="E33" s="23">
        <f t="shared" si="3"/>
        <v>1</v>
      </c>
    </row>
    <row r="34" spans="1:5" ht="14.1" customHeight="1">
      <c r="A34" s="3" t="s">
        <v>11</v>
      </c>
      <c r="B34" s="4"/>
      <c r="C34" s="4">
        <v>4570</v>
      </c>
      <c r="D34" s="4">
        <v>4570</v>
      </c>
      <c r="E34" s="6">
        <f t="shared" si="3"/>
        <v>1</v>
      </c>
    </row>
    <row r="35" spans="1:5" ht="14.1" customHeight="1">
      <c r="A35" s="26" t="s">
        <v>13</v>
      </c>
      <c r="B35" s="27"/>
      <c r="C35" s="27">
        <v>4570</v>
      </c>
      <c r="D35" s="27">
        <v>4570</v>
      </c>
      <c r="E35" s="28">
        <f t="shared" si="3"/>
        <v>1</v>
      </c>
    </row>
    <row r="36" spans="1:5" ht="14.1" customHeight="1">
      <c r="A36" s="12" t="s">
        <v>32</v>
      </c>
      <c r="B36" s="24"/>
      <c r="C36" s="24">
        <f>C33+C35</f>
        <v>46256</v>
      </c>
      <c r="D36" s="24">
        <f>D33+D35</f>
        <v>46256</v>
      </c>
      <c r="E36" s="25">
        <f>D36/C36</f>
        <v>1</v>
      </c>
    </row>
    <row r="37" spans="1:5" ht="14.1" customHeight="1">
      <c r="A37" s="12" t="s">
        <v>27</v>
      </c>
      <c r="B37" s="24"/>
      <c r="C37" s="24">
        <v>1140</v>
      </c>
      <c r="D37" s="24"/>
      <c r="E37" s="25">
        <f>D37/C37</f>
        <v>0</v>
      </c>
    </row>
    <row r="38" spans="1:5" ht="14.1" customHeight="1">
      <c r="A38" s="3" t="s">
        <v>15</v>
      </c>
      <c r="B38" s="4"/>
      <c r="C38" s="4">
        <v>11255</v>
      </c>
      <c r="D38" s="4">
        <v>11255</v>
      </c>
      <c r="E38" s="5">
        <f t="shared" si="3"/>
        <v>1</v>
      </c>
    </row>
    <row r="39" spans="1:5" ht="14.1" customHeight="1">
      <c r="A39" s="3" t="s">
        <v>11</v>
      </c>
      <c r="B39" s="4"/>
      <c r="C39" s="4">
        <v>1234</v>
      </c>
      <c r="D39" s="4">
        <v>1234</v>
      </c>
      <c r="E39" s="5">
        <f t="shared" si="3"/>
        <v>1</v>
      </c>
    </row>
    <row r="40" spans="1:5" ht="14.1" customHeight="1">
      <c r="A40" s="3" t="s">
        <v>27</v>
      </c>
      <c r="B40" s="4"/>
      <c r="C40" s="4">
        <v>308</v>
      </c>
      <c r="D40" s="4"/>
      <c r="E40" s="5">
        <f t="shared" si="3"/>
        <v>0</v>
      </c>
    </row>
    <row r="41" spans="1:5" ht="14.1" customHeight="1">
      <c r="A41" s="12" t="s">
        <v>14</v>
      </c>
      <c r="B41" s="10"/>
      <c r="C41" s="10">
        <f>SUM(C38:C40)</f>
        <v>12797</v>
      </c>
      <c r="D41" s="10">
        <f>SUM(D38:D40)</f>
        <v>12489</v>
      </c>
      <c r="E41" s="13">
        <f t="shared" si="3"/>
        <v>0.97593185902946</v>
      </c>
    </row>
    <row r="42" spans="1:5" ht="15.75" customHeight="1">
      <c r="A42" s="14" t="s">
        <v>16</v>
      </c>
      <c r="B42" s="15"/>
      <c r="C42" s="15">
        <f>C33+C35+C41+C37</f>
        <v>60193</v>
      </c>
      <c r="D42" s="15">
        <f>D33+D35+D41+D37</f>
        <v>58745</v>
      </c>
      <c r="E42" s="16">
        <f t="shared" si="3"/>
        <v>0.97594404664994272</v>
      </c>
    </row>
    <row r="43" spans="1:5" ht="14.1" customHeight="1">
      <c r="A43" s="17" t="s">
        <v>17</v>
      </c>
      <c r="B43" s="18">
        <f>B31+B42</f>
        <v>18145</v>
      </c>
      <c r="C43" s="18">
        <f>C31+C42</f>
        <v>117113</v>
      </c>
      <c r="D43" s="18">
        <f>D31+D42</f>
        <v>109640</v>
      </c>
      <c r="E43" s="19">
        <f t="shared" si="3"/>
        <v>0.93618983375030951</v>
      </c>
    </row>
    <row r="44" spans="1:5">
      <c r="E44" s="7"/>
    </row>
  </sheetData>
  <phoneticPr fontId="4" type="noConversion"/>
  <pageMargins left="0.70866141732283472" right="0.70866141732283472" top="1.47" bottom="0.37" header="0.63" footer="0.23622047244094491"/>
  <pageSetup paperSize="9" orientation="portrait" r:id="rId1"/>
  <headerFooter>
    <oddHeader xml:space="preserve">&amp;CBölcske Községi Önkormányzat
Beruházás,felújítás
2015&amp;R&amp;8Bölcske Községi Önkormányzat
2015.é beszámoló
3 számú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Felhasznalo</cp:lastModifiedBy>
  <cp:lastPrinted>2016-04-28T13:26:02Z</cp:lastPrinted>
  <dcterms:created xsi:type="dcterms:W3CDTF">2014-09-12T08:41:12Z</dcterms:created>
  <dcterms:modified xsi:type="dcterms:W3CDTF">2016-04-28T13:26:08Z</dcterms:modified>
</cp:coreProperties>
</file>