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activeTab="4"/>
  </bookViews>
  <sheets>
    <sheet name="01" sheetId="4" r:id="rId1"/>
    <sheet name="02" sheetId="5" r:id="rId2"/>
    <sheet name="04" sheetId="6" r:id="rId3"/>
    <sheet name="05 A" sheetId="7" r:id="rId4"/>
    <sheet name="06 A" sheetId="8" r:id="rId5"/>
  </sheets>
  <calcPr calcId="125725"/>
</workbook>
</file>

<file path=xl/calcChain.xml><?xml version="1.0" encoding="utf-8"?>
<calcChain xmlns="http://schemas.openxmlformats.org/spreadsheetml/2006/main">
  <c r="E23" i="7"/>
  <c r="C13"/>
  <c r="C7"/>
  <c r="C8"/>
  <c r="C9"/>
  <c r="C10"/>
  <c r="C11"/>
  <c r="C12"/>
  <c r="C14"/>
  <c r="C15"/>
  <c r="C16"/>
  <c r="C18"/>
  <c r="C19"/>
  <c r="C20"/>
  <c r="C22"/>
  <c r="C23"/>
  <c r="C24"/>
  <c r="C25"/>
  <c r="C26"/>
  <c r="C27"/>
  <c r="C28"/>
  <c r="C29"/>
  <c r="C30"/>
  <c r="C17"/>
  <c r="E21"/>
  <c r="C21" s="1"/>
  <c r="E16"/>
</calcChain>
</file>

<file path=xl/sharedStrings.xml><?xml version="1.0" encoding="utf-8"?>
<sst xmlns="http://schemas.openxmlformats.org/spreadsheetml/2006/main" count="172" uniqueCount="111">
  <si>
    <t>Megnevezés</t>
  </si>
  <si>
    <t>Eredeti előirányzat</t>
  </si>
  <si>
    <t>Módosított előirányzat</t>
  </si>
  <si>
    <t>Törvény szerinti illetmények, munkabérek        (K1101)</t>
  </si>
  <si>
    <t>Közlekedési költségtérítés        (K1109)</t>
  </si>
  <si>
    <t>Munkavégzésre irányuló egyéb jogviszonyban nem saját foglalkoztatottnak fizetett juttatások        (K122)</t>
  </si>
  <si>
    <t>Egyéb külső személyi juttatások        (K123)</t>
  </si>
  <si>
    <t>ebből: szociális hozzájárulási adó        (K2)</t>
  </si>
  <si>
    <t>Szakmai anyagok beszerzése        (K311)</t>
  </si>
  <si>
    <t>Üzemeltetési anyagok beszerzése        (K312)</t>
  </si>
  <si>
    <t>Informatikai szolgáltatások igénybevétele        (K321)</t>
  </si>
  <si>
    <t>Egyéb kommunikációs szolgáltatások        (K322)</t>
  </si>
  <si>
    <t>Közüzemi díjak        (K331)</t>
  </si>
  <si>
    <t>Karbantartási, kisjavítási szolgáltatások        (K334)</t>
  </si>
  <si>
    <t>Szakmai tevékenységet segítő szolgáltatások         (K336)</t>
  </si>
  <si>
    <t>Egyéb szolgáltatások         (K337)</t>
  </si>
  <si>
    <t>Kiküldetések kiadásai        (K341)</t>
  </si>
  <si>
    <t>Reklám- és propagandakiadások        (K342)</t>
  </si>
  <si>
    <t>Egyéb dologi kiadások        (K355)</t>
  </si>
  <si>
    <t>Informatikai eszközök beszerzése, létesítése        (K63)</t>
  </si>
  <si>
    <t>Egyéb tárgyi eszközök beszerzése, létesítése        (K64)</t>
  </si>
  <si>
    <t>Egyéb működési célú támogatások bevételei államháztartáson belülről (=33+…+42)        (B16)</t>
  </si>
  <si>
    <t>ebből: elkülönített állami pénzalapok        (B16)</t>
  </si>
  <si>
    <t>Működési célú támogatások államháztartáson belülről (=07+...+10+21+32)        (B1)</t>
  </si>
  <si>
    <t>Költségvetési bevételek (=43+79+185+215+224+250+276)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</si>
  <si>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</si>
  <si>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</si>
  <si>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</si>
  <si>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</si>
  <si>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</si>
  <si>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Összesen</t>
  </si>
  <si>
    <t>082042  Könyvtári állomány gyarapítása, nyilvántartása</t>
  </si>
  <si>
    <t>082091  Közművelődés - közösségi és társadalmi részvétel fejlesztése</t>
  </si>
  <si>
    <t>Törvény szerinti illetmények, munkabérek (K1101)</t>
  </si>
  <si>
    <t>Közlekedési költségtérítés (K1109)</t>
  </si>
  <si>
    <t>Munkavégzésre irányuló egyéb jogviszonyban nem saját foglalkoztatottnak fizetett juttatások (K122)</t>
  </si>
  <si>
    <t>ebből: szociális hozzájárulási 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</si>
  <si>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</si>
  <si>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</si>
  <si>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</si>
  <si>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</si>
  <si>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</si>
  <si>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Karbantartási, kisjavítási szolgáltatások (K334)</t>
  </si>
  <si>
    <t>Szakmai tevékenységet segítő szolgáltatások (K336)</t>
  </si>
  <si>
    <t>Egyéb szolgáltatások (K337)</t>
  </si>
  <si>
    <t>Informatikai eszközök beszerzése, létesítése (K63)</t>
  </si>
  <si>
    <t>018030  Támogatási célú finanszírozási műveletek</t>
  </si>
  <si>
    <t>Egyéb működési célú támogatások bevételei államháztartáson belülről (=33+…+42) (B16)</t>
  </si>
  <si>
    <t>ebből: elkülönített állami pénzalapok (B16)</t>
  </si>
  <si>
    <t>Működési célú támogatások államháztartáson belülről (=07+...+10+21+32) (B1)</t>
  </si>
  <si>
    <t>Maradvány igénybevétele (=289+290) (B813)</t>
  </si>
  <si>
    <t>Belföldi finanszírozás bevételei (=281+288+291+…+296+299) (B81)</t>
  </si>
  <si>
    <t>Finanszírozási bevételek (=300+306+307+308) (B8)</t>
  </si>
  <si>
    <t>Bevételek összesen (277+309) (B1-B8)</t>
  </si>
  <si>
    <t>KÖZÖSSÉGI KÖZMŰVELŐDÉS SZÍNTÉR ÉS KÖNYVTÁR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</si>
  <si>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</si>
  <si>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</si>
  <si>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</si>
  <si>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</si>
  <si>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</si>
  <si>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</si>
  <si>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</si>
  <si>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</si>
  <si>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</si>
  <si>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</si>
  <si>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</si>
  <si>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</si>
  <si>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</si>
  <si>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</si>
  <si>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</si>
  <si>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</si>
  <si>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</si>
  <si>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</si>
  <si>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</si>
  <si>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</si>
  <si>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</si>
  <si>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</si>
  <si>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</si>
  <si>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</si>
  <si>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</si>
  <si>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</si>
  <si>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</si>
  <si>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</si>
  <si>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</si>
  <si>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</si>
  <si>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Foglalkoztatottak személyi juttatásai   (K11)</t>
  </si>
  <si>
    <t>Külső személyi juttatások    (K12)</t>
  </si>
  <si>
    <t>Személyi juttatások (K1)</t>
  </si>
  <si>
    <t>Munkaadókat terhelő járulékok és szociális hozzájárulási adó              (K2)</t>
  </si>
  <si>
    <t>Készletbeszerzés     (K31)</t>
  </si>
  <si>
    <t>Kommunikációs szolgáltatások    (K32)</t>
  </si>
  <si>
    <t>Szolgáltatási kiadások     (K33)</t>
  </si>
  <si>
    <t>Kiküldetések, reklám- és propagandakiadások   (K34)</t>
  </si>
  <si>
    <t>Különféle befizetések és egyéb dologi kiadások    (K35)</t>
  </si>
  <si>
    <t>Dologi kiadások    (K3)</t>
  </si>
  <si>
    <t>Beruházások  (K6)</t>
  </si>
  <si>
    <t>Költségvetési kiadások (K1-K8)</t>
  </si>
  <si>
    <t xml:space="preserve"> Beszámoló a B1. - B7.  költségvetési bevételek előirányzata</t>
  </si>
  <si>
    <t>B8. Finanszírozási bevételek előirányzata</t>
  </si>
  <si>
    <t>Kiadások kormányzati funkciónként</t>
  </si>
  <si>
    <t>Foglalkoztatottak személyi juttatásai  (K11)</t>
  </si>
  <si>
    <t>Külső személyi juttatások  (K12)</t>
  </si>
  <si>
    <t>Személyi juttatások  (K1)</t>
  </si>
  <si>
    <t>Munkaadókat terhelő járulékok és szociális hozzájárulási adó  (K2)</t>
  </si>
  <si>
    <t>Készletbeszerzés  (K31)</t>
  </si>
  <si>
    <t>Kommunikációs szolgáltatások  (K32)</t>
  </si>
  <si>
    <t>Szolgáltatási kiadások  (K33)</t>
  </si>
  <si>
    <t>Dologi kiadások  (K3)</t>
  </si>
  <si>
    <t>Költségvetési kiadások  (K1-K8)</t>
  </si>
  <si>
    <t>Kiadások összesen  (K1-K9)</t>
  </si>
  <si>
    <t>Bevételek kormányzati funkciónként</t>
  </si>
</sst>
</file>

<file path=xl/styles.xml><?xml version="1.0" encoding="utf-8"?>
<styleSheet xmlns="http://schemas.openxmlformats.org/spreadsheetml/2006/main">
  <fonts count="11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view="pageLayout" zoomScaleNormal="100" workbookViewId="0">
      <selection activeCell="P35" sqref="P35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2" customFormat="1"/>
    <row r="2" spans="1:4" s="1" customFormat="1" ht="21.75" customHeight="1">
      <c r="A2" s="18" t="s">
        <v>54</v>
      </c>
      <c r="B2" s="18"/>
      <c r="C2" s="18"/>
      <c r="D2" s="18"/>
    </row>
    <row r="3" spans="1:4" s="1" customFormat="1" ht="16.5" customHeight="1">
      <c r="A3" s="18">
        <v>2015</v>
      </c>
      <c r="B3" s="18"/>
      <c r="C3" s="18"/>
      <c r="D3" s="18"/>
    </row>
    <row r="4" spans="1:4" s="2" customFormat="1">
      <c r="A4" s="3"/>
      <c r="B4" s="3"/>
      <c r="C4" s="3"/>
      <c r="D4" s="3"/>
    </row>
    <row r="5" spans="1:4" ht="30">
      <c r="A5" s="4"/>
      <c r="B5" s="4" t="s">
        <v>0</v>
      </c>
      <c r="C5" s="4" t="s">
        <v>1</v>
      </c>
      <c r="D5" s="4" t="s">
        <v>2</v>
      </c>
    </row>
    <row r="6" spans="1:4" ht="15">
      <c r="A6" s="5"/>
      <c r="B6" s="5"/>
      <c r="C6" s="5"/>
      <c r="D6" s="5"/>
    </row>
    <row r="7" spans="1:4">
      <c r="A7" s="11" t="s">
        <v>55</v>
      </c>
      <c r="B7" s="6" t="s">
        <v>3</v>
      </c>
      <c r="C7" s="7">
        <v>6002</v>
      </c>
      <c r="D7" s="7">
        <v>5885</v>
      </c>
    </row>
    <row r="8" spans="1:4">
      <c r="A8" s="11" t="s">
        <v>56</v>
      </c>
      <c r="B8" s="6" t="s">
        <v>4</v>
      </c>
      <c r="C8" s="7">
        <v>293</v>
      </c>
      <c r="D8" s="7">
        <v>410</v>
      </c>
    </row>
    <row r="9" spans="1:4">
      <c r="A9" s="11" t="s">
        <v>57</v>
      </c>
      <c r="B9" s="12" t="s">
        <v>85</v>
      </c>
      <c r="C9" s="9">
        <v>6295</v>
      </c>
      <c r="D9" s="9">
        <v>6295</v>
      </c>
    </row>
    <row r="10" spans="1:4" ht="25.5">
      <c r="A10" s="11" t="s">
        <v>58</v>
      </c>
      <c r="B10" s="6" t="s">
        <v>5</v>
      </c>
      <c r="C10" s="7">
        <v>100</v>
      </c>
      <c r="D10" s="7">
        <v>100</v>
      </c>
    </row>
    <row r="11" spans="1:4">
      <c r="A11" s="11" t="s">
        <v>59</v>
      </c>
      <c r="B11" s="6" t="s">
        <v>6</v>
      </c>
      <c r="C11" s="7">
        <v>200</v>
      </c>
      <c r="D11" s="7">
        <v>0</v>
      </c>
    </row>
    <row r="12" spans="1:4">
      <c r="A12" s="11" t="s">
        <v>60</v>
      </c>
      <c r="B12" s="12" t="s">
        <v>86</v>
      </c>
      <c r="C12" s="9">
        <v>300</v>
      </c>
      <c r="D12" s="9">
        <v>100</v>
      </c>
    </row>
    <row r="13" spans="1:4">
      <c r="A13" s="11" t="s">
        <v>61</v>
      </c>
      <c r="B13" s="12" t="s">
        <v>87</v>
      </c>
      <c r="C13" s="9">
        <v>6595</v>
      </c>
      <c r="D13" s="9">
        <v>6395</v>
      </c>
    </row>
    <row r="14" spans="1:4">
      <c r="A14" s="11" t="s">
        <v>62</v>
      </c>
      <c r="B14" s="12" t="s">
        <v>88</v>
      </c>
      <c r="C14" s="9">
        <v>1645</v>
      </c>
      <c r="D14" s="9">
        <v>1645</v>
      </c>
    </row>
    <row r="15" spans="1:4">
      <c r="A15" s="11" t="s">
        <v>63</v>
      </c>
      <c r="B15" s="10" t="s">
        <v>7</v>
      </c>
      <c r="C15" s="7">
        <v>0</v>
      </c>
      <c r="D15" s="7">
        <v>0</v>
      </c>
    </row>
    <row r="16" spans="1:4">
      <c r="A16" s="11" t="s">
        <v>64</v>
      </c>
      <c r="B16" s="6" t="s">
        <v>8</v>
      </c>
      <c r="C16" s="7">
        <v>265</v>
      </c>
      <c r="D16" s="7">
        <v>92</v>
      </c>
    </row>
    <row r="17" spans="1:4">
      <c r="A17" s="11" t="s">
        <v>65</v>
      </c>
      <c r="B17" s="6" t="s">
        <v>9</v>
      </c>
      <c r="C17" s="7">
        <v>570</v>
      </c>
      <c r="D17" s="7">
        <v>531</v>
      </c>
    </row>
    <row r="18" spans="1:4">
      <c r="A18" s="11" t="s">
        <v>66</v>
      </c>
      <c r="B18" s="12" t="s">
        <v>89</v>
      </c>
      <c r="C18" s="9">
        <v>835</v>
      </c>
      <c r="D18" s="9">
        <v>623</v>
      </c>
    </row>
    <row r="19" spans="1:4">
      <c r="A19" s="11" t="s">
        <v>67</v>
      </c>
      <c r="B19" s="6" t="s">
        <v>10</v>
      </c>
      <c r="C19" s="7">
        <v>40</v>
      </c>
      <c r="D19" s="7">
        <v>33</v>
      </c>
    </row>
    <row r="20" spans="1:4">
      <c r="A20" s="11" t="s">
        <v>68</v>
      </c>
      <c r="B20" s="6" t="s">
        <v>11</v>
      </c>
      <c r="C20" s="7">
        <v>55</v>
      </c>
      <c r="D20" s="7">
        <v>90</v>
      </c>
    </row>
    <row r="21" spans="1:4">
      <c r="A21" s="11" t="s">
        <v>69</v>
      </c>
      <c r="B21" s="12" t="s">
        <v>90</v>
      </c>
      <c r="C21" s="9">
        <v>95</v>
      </c>
      <c r="D21" s="9">
        <v>123</v>
      </c>
    </row>
    <row r="22" spans="1:4">
      <c r="A22" s="11" t="s">
        <v>70</v>
      </c>
      <c r="B22" s="6" t="s">
        <v>12</v>
      </c>
      <c r="C22" s="7">
        <v>310</v>
      </c>
      <c r="D22" s="7">
        <v>361</v>
      </c>
    </row>
    <row r="23" spans="1:4">
      <c r="A23" s="11" t="s">
        <v>71</v>
      </c>
      <c r="B23" s="6" t="s">
        <v>13</v>
      </c>
      <c r="C23" s="7">
        <v>80</v>
      </c>
      <c r="D23" s="7">
        <v>24</v>
      </c>
    </row>
    <row r="24" spans="1:4">
      <c r="A24" s="11" t="s">
        <v>72</v>
      </c>
      <c r="B24" s="6" t="s">
        <v>14</v>
      </c>
      <c r="C24" s="7">
        <v>695</v>
      </c>
      <c r="D24" s="7">
        <v>268</v>
      </c>
    </row>
    <row r="25" spans="1:4">
      <c r="A25" s="11" t="s">
        <v>73</v>
      </c>
      <c r="B25" s="6" t="s">
        <v>15</v>
      </c>
      <c r="C25" s="7">
        <v>300</v>
      </c>
      <c r="D25" s="7">
        <v>46</v>
      </c>
    </row>
    <row r="26" spans="1:4">
      <c r="A26" s="11" t="s">
        <v>74</v>
      </c>
      <c r="B26" s="12" t="s">
        <v>91</v>
      </c>
      <c r="C26" s="9">
        <v>1385</v>
      </c>
      <c r="D26" s="9">
        <v>699</v>
      </c>
    </row>
    <row r="27" spans="1:4">
      <c r="A27" s="11" t="s">
        <v>75</v>
      </c>
      <c r="B27" s="6" t="s">
        <v>16</v>
      </c>
      <c r="C27" s="7">
        <v>60</v>
      </c>
      <c r="D27" s="7">
        <v>0</v>
      </c>
    </row>
    <row r="28" spans="1:4">
      <c r="A28" s="11" t="s">
        <v>76</v>
      </c>
      <c r="B28" s="6" t="s">
        <v>17</v>
      </c>
      <c r="C28" s="7">
        <v>20</v>
      </c>
      <c r="D28" s="7">
        <v>0</v>
      </c>
    </row>
    <row r="29" spans="1:4">
      <c r="A29" s="11" t="s">
        <v>77</v>
      </c>
      <c r="B29" s="12" t="s">
        <v>92</v>
      </c>
      <c r="C29" s="9">
        <v>80</v>
      </c>
      <c r="D29" s="9">
        <v>0</v>
      </c>
    </row>
    <row r="30" spans="1:4">
      <c r="A30" s="11" t="s">
        <v>78</v>
      </c>
      <c r="B30" s="6" t="s">
        <v>18</v>
      </c>
      <c r="C30" s="7">
        <v>30</v>
      </c>
      <c r="D30" s="7">
        <v>0</v>
      </c>
    </row>
    <row r="31" spans="1:4">
      <c r="A31" s="11" t="s">
        <v>79</v>
      </c>
      <c r="B31" s="12" t="s">
        <v>93</v>
      </c>
      <c r="C31" s="9">
        <v>30</v>
      </c>
      <c r="D31" s="9">
        <v>0</v>
      </c>
    </row>
    <row r="32" spans="1:4">
      <c r="A32" s="11" t="s">
        <v>80</v>
      </c>
      <c r="B32" s="12" t="s">
        <v>94</v>
      </c>
      <c r="C32" s="9">
        <v>2425</v>
      </c>
      <c r="D32" s="9">
        <v>1445</v>
      </c>
    </row>
    <row r="33" spans="1:4">
      <c r="A33" s="11" t="s">
        <v>81</v>
      </c>
      <c r="B33" s="6" t="s">
        <v>19</v>
      </c>
      <c r="C33" s="7">
        <v>0</v>
      </c>
      <c r="D33" s="7">
        <v>3</v>
      </c>
    </row>
    <row r="34" spans="1:4">
      <c r="A34" s="11" t="s">
        <v>82</v>
      </c>
      <c r="B34" s="6" t="s">
        <v>20</v>
      </c>
      <c r="C34" s="7">
        <v>100</v>
      </c>
      <c r="D34" s="7">
        <v>0</v>
      </c>
    </row>
    <row r="35" spans="1:4">
      <c r="A35" s="11" t="s">
        <v>83</v>
      </c>
      <c r="B35" s="12" t="s">
        <v>95</v>
      </c>
      <c r="C35" s="9">
        <v>100</v>
      </c>
      <c r="D35" s="9">
        <v>3</v>
      </c>
    </row>
    <row r="36" spans="1:4">
      <c r="A36" s="11" t="s">
        <v>84</v>
      </c>
      <c r="B36" s="12" t="s">
        <v>96</v>
      </c>
      <c r="C36" s="9">
        <v>10765</v>
      </c>
      <c r="D36" s="9">
        <v>9488</v>
      </c>
    </row>
  </sheetData>
  <mergeCells count="2">
    <mergeCell ref="A2:D2"/>
    <mergeCell ref="A3:D3"/>
  </mergeCells>
  <printOptions headings="1" gridLines="1"/>
  <pageMargins left="0.75" right="0.75" top="1" bottom="1" header="0.5" footer="0.5"/>
  <pageSetup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view="pageBreakPreview" zoomScale="60" workbookViewId="0">
      <pane ySplit="7" topLeftCell="A8" activePane="bottomLeft" state="frozen"/>
      <selection pane="bottomLeft" activeCell="D31" sqref="D31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2" customFormat="1"/>
    <row r="2" spans="1:4" s="1" customFormat="1" ht="16.5" customHeight="1">
      <c r="A2" s="18" t="s">
        <v>54</v>
      </c>
      <c r="B2" s="18"/>
      <c r="C2" s="18"/>
      <c r="D2" s="18"/>
    </row>
    <row r="3" spans="1:4" s="1" customFormat="1">
      <c r="A3" s="18">
        <v>2015</v>
      </c>
      <c r="B3" s="18"/>
      <c r="C3" s="18"/>
      <c r="D3" s="18"/>
    </row>
    <row r="4" spans="1:4" s="2" customFormat="1">
      <c r="A4" s="3"/>
      <c r="B4" s="3"/>
      <c r="C4" s="3"/>
      <c r="D4" s="3"/>
    </row>
    <row r="5" spans="1:4" ht="20.25" customHeight="1">
      <c r="A5" s="19" t="s">
        <v>97</v>
      </c>
      <c r="B5" s="20"/>
      <c r="C5" s="20"/>
      <c r="D5" s="21"/>
    </row>
    <row r="6" spans="1:4" s="14" customFormat="1" ht="30">
      <c r="A6" s="15"/>
      <c r="B6" s="15" t="s">
        <v>0</v>
      </c>
      <c r="C6" s="15" t="s">
        <v>1</v>
      </c>
      <c r="D6" s="15" t="s">
        <v>2</v>
      </c>
    </row>
    <row r="7" spans="1:4" ht="15">
      <c r="A7" s="5"/>
      <c r="B7" s="5"/>
      <c r="C7" s="5"/>
      <c r="D7" s="5"/>
    </row>
    <row r="8" spans="1:4">
      <c r="A8" s="11" t="s">
        <v>55</v>
      </c>
      <c r="B8" s="6" t="s">
        <v>21</v>
      </c>
      <c r="C8" s="7">
        <v>0</v>
      </c>
      <c r="D8" s="7">
        <v>2542</v>
      </c>
    </row>
    <row r="9" spans="1:4">
      <c r="A9" s="11" t="s">
        <v>56</v>
      </c>
      <c r="B9" s="6" t="s">
        <v>22</v>
      </c>
      <c r="C9" s="7">
        <v>0</v>
      </c>
      <c r="D9" s="7">
        <v>0</v>
      </c>
    </row>
    <row r="10" spans="1:4">
      <c r="A10" s="13" t="s">
        <v>57</v>
      </c>
      <c r="B10" s="8" t="s">
        <v>23</v>
      </c>
      <c r="C10" s="9">
        <v>0</v>
      </c>
      <c r="D10" s="9">
        <v>2542</v>
      </c>
    </row>
    <row r="11" spans="1:4">
      <c r="A11" s="11" t="s">
        <v>58</v>
      </c>
      <c r="B11" s="6" t="s">
        <v>24</v>
      </c>
      <c r="C11" s="7">
        <v>0</v>
      </c>
      <c r="D11" s="7">
        <v>2542</v>
      </c>
    </row>
  </sheetData>
  <mergeCells count="3">
    <mergeCell ref="A5:D5"/>
    <mergeCell ref="A2:D2"/>
    <mergeCell ref="A3:D3"/>
  </mergeCells>
  <printOptions headings="1" gridLines="1"/>
  <pageMargins left="0.75" right="0.75" top="1" bottom="1" header="0.5" footer="0.5"/>
  <pageSetup scale="6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view="pageBreakPreview" zoomScale="60" workbookViewId="0">
      <pane ySplit="7" topLeftCell="A8" activePane="bottomLeft" state="frozen"/>
      <selection pane="bottomLeft" activeCell="C32" sqref="C32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2" customFormat="1"/>
    <row r="2" spans="1:4" s="1" customFormat="1" ht="18.75" customHeight="1">
      <c r="A2" s="18" t="s">
        <v>54</v>
      </c>
      <c r="B2" s="18"/>
      <c r="C2" s="18"/>
      <c r="D2" s="18"/>
    </row>
    <row r="3" spans="1:4" s="1" customFormat="1" ht="18" customHeight="1">
      <c r="A3" s="18">
        <v>2015</v>
      </c>
      <c r="B3" s="18"/>
      <c r="C3" s="18"/>
      <c r="D3" s="18"/>
    </row>
    <row r="4" spans="1:4" s="2" customFormat="1">
      <c r="A4" s="3"/>
      <c r="B4" s="3"/>
      <c r="C4" s="3"/>
      <c r="D4" s="3"/>
    </row>
    <row r="5" spans="1:4" ht="15.75" customHeight="1">
      <c r="A5" s="19" t="s">
        <v>98</v>
      </c>
      <c r="B5" s="20"/>
      <c r="C5" s="20"/>
      <c r="D5" s="21"/>
    </row>
    <row r="6" spans="1:4" ht="30">
      <c r="A6" s="4"/>
      <c r="B6" s="4" t="s">
        <v>0</v>
      </c>
      <c r="C6" s="4" t="s">
        <v>1</v>
      </c>
      <c r="D6" s="4" t="s">
        <v>2</v>
      </c>
    </row>
    <row r="7" spans="1:4" ht="15">
      <c r="A7" s="5"/>
      <c r="B7" s="5"/>
      <c r="C7" s="5"/>
      <c r="D7" s="5"/>
    </row>
    <row r="8" spans="1:4">
      <c r="A8" s="11" t="s">
        <v>55</v>
      </c>
      <c r="B8" s="6" t="s">
        <v>25</v>
      </c>
      <c r="C8" s="7">
        <v>0</v>
      </c>
      <c r="D8" s="7">
        <v>15</v>
      </c>
    </row>
    <row r="9" spans="1:4">
      <c r="A9" s="11" t="s">
        <v>56</v>
      </c>
      <c r="B9" s="6" t="s">
        <v>26</v>
      </c>
      <c r="C9" s="7">
        <v>0</v>
      </c>
      <c r="D9" s="7">
        <v>15</v>
      </c>
    </row>
    <row r="10" spans="1:4">
      <c r="A10" s="11" t="s">
        <v>57</v>
      </c>
      <c r="B10" s="6" t="s">
        <v>27</v>
      </c>
      <c r="C10" s="7">
        <v>10765</v>
      </c>
      <c r="D10" s="7">
        <v>6931</v>
      </c>
    </row>
    <row r="11" spans="1:4">
      <c r="A11" s="11" t="s">
        <v>58</v>
      </c>
      <c r="B11" s="6" t="s">
        <v>28</v>
      </c>
      <c r="C11" s="7">
        <v>10765</v>
      </c>
      <c r="D11" s="7">
        <v>6946</v>
      </c>
    </row>
    <row r="12" spans="1:4">
      <c r="A12" s="11" t="s">
        <v>59</v>
      </c>
      <c r="B12" s="6" t="s">
        <v>29</v>
      </c>
      <c r="C12" s="7">
        <v>10765</v>
      </c>
      <c r="D12" s="7">
        <v>6946</v>
      </c>
    </row>
  </sheetData>
  <mergeCells count="3">
    <mergeCell ref="A5:D5"/>
    <mergeCell ref="A2:D2"/>
    <mergeCell ref="A3:D3"/>
  </mergeCells>
  <printOptions headings="1" gridLines="1"/>
  <pageMargins left="0.75" right="0.75" top="1" bottom="1" header="0.5" footer="0.5"/>
  <pageSetup scale="6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view="pageBreakPreview" zoomScale="60" workbookViewId="0">
      <pane ySplit="6" topLeftCell="A7" activePane="bottomLeft" state="frozen"/>
      <selection pane="bottomLeft" activeCell="E24" sqref="E24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>
      <c r="A2" s="18" t="s">
        <v>54</v>
      </c>
      <c r="B2" s="18"/>
      <c r="C2" s="18"/>
      <c r="D2" s="18"/>
      <c r="E2" s="18"/>
    </row>
    <row r="3" spans="1:5" s="1" customFormat="1">
      <c r="A3" s="18">
        <v>2015</v>
      </c>
      <c r="B3" s="18"/>
      <c r="C3" s="18"/>
      <c r="D3" s="18"/>
      <c r="E3" s="18"/>
    </row>
    <row r="4" spans="1:5" s="2" customFormat="1">
      <c r="A4" s="3"/>
      <c r="B4" s="3"/>
      <c r="C4" s="3"/>
      <c r="D4" s="3"/>
      <c r="E4" s="3"/>
    </row>
    <row r="5" spans="1:5" ht="16.5" customHeight="1">
      <c r="A5" s="19" t="s">
        <v>99</v>
      </c>
      <c r="B5" s="20"/>
      <c r="C5" s="20"/>
      <c r="D5" s="20"/>
      <c r="E5" s="21"/>
    </row>
    <row r="6" spans="1:5" s="14" customFormat="1" ht="98.25" customHeight="1">
      <c r="A6" s="16"/>
      <c r="B6" s="16" t="s">
        <v>0</v>
      </c>
      <c r="C6" s="16" t="s">
        <v>30</v>
      </c>
      <c r="D6" s="16" t="s">
        <v>31</v>
      </c>
      <c r="E6" s="16" t="s">
        <v>32</v>
      </c>
    </row>
    <row r="7" spans="1:5">
      <c r="A7" s="11" t="s">
        <v>55</v>
      </c>
      <c r="B7" s="6" t="s">
        <v>33</v>
      </c>
      <c r="C7" s="9">
        <f t="shared" ref="C7:C16" si="0">D7+E7</f>
        <v>5885</v>
      </c>
      <c r="D7" s="7">
        <v>1834</v>
      </c>
      <c r="E7" s="7">
        <v>4051</v>
      </c>
    </row>
    <row r="8" spans="1:5">
      <c r="A8" s="11" t="s">
        <v>56</v>
      </c>
      <c r="B8" s="6" t="s">
        <v>34</v>
      </c>
      <c r="C8" s="9">
        <f t="shared" si="0"/>
        <v>410</v>
      </c>
      <c r="D8" s="7">
        <v>0</v>
      </c>
      <c r="E8" s="7">
        <v>410</v>
      </c>
    </row>
    <row r="9" spans="1:5">
      <c r="A9" s="11" t="s">
        <v>57</v>
      </c>
      <c r="B9" s="12" t="s">
        <v>100</v>
      </c>
      <c r="C9" s="9">
        <f t="shared" si="0"/>
        <v>6295</v>
      </c>
      <c r="D9" s="9">
        <v>1834</v>
      </c>
      <c r="E9" s="9">
        <v>4461</v>
      </c>
    </row>
    <row r="10" spans="1:5" ht="25.5">
      <c r="A10" s="11" t="s">
        <v>58</v>
      </c>
      <c r="B10" s="6" t="s">
        <v>35</v>
      </c>
      <c r="C10" s="9">
        <f t="shared" si="0"/>
        <v>100</v>
      </c>
      <c r="D10" s="7">
        <v>0</v>
      </c>
      <c r="E10" s="7">
        <v>100</v>
      </c>
    </row>
    <row r="11" spans="1:5">
      <c r="A11" s="11" t="s">
        <v>59</v>
      </c>
      <c r="B11" s="12" t="s">
        <v>101</v>
      </c>
      <c r="C11" s="9">
        <f t="shared" si="0"/>
        <v>100</v>
      </c>
      <c r="D11" s="9">
        <v>0</v>
      </c>
      <c r="E11" s="9">
        <v>100</v>
      </c>
    </row>
    <row r="12" spans="1:5">
      <c r="A12" s="11" t="s">
        <v>60</v>
      </c>
      <c r="B12" s="12" t="s">
        <v>102</v>
      </c>
      <c r="C12" s="9">
        <f t="shared" si="0"/>
        <v>6395</v>
      </c>
      <c r="D12" s="9">
        <v>1834</v>
      </c>
      <c r="E12" s="9">
        <v>4561</v>
      </c>
    </row>
    <row r="13" spans="1:5">
      <c r="A13" s="11" t="s">
        <v>61</v>
      </c>
      <c r="B13" s="12" t="s">
        <v>103</v>
      </c>
      <c r="C13" s="9">
        <f t="shared" si="0"/>
        <v>1645</v>
      </c>
      <c r="D13" s="9">
        <v>532</v>
      </c>
      <c r="E13" s="9">
        <v>1113</v>
      </c>
    </row>
    <row r="14" spans="1:5">
      <c r="A14" s="11" t="s">
        <v>62</v>
      </c>
      <c r="B14" s="6" t="s">
        <v>36</v>
      </c>
      <c r="C14" s="9">
        <f t="shared" si="0"/>
        <v>1645</v>
      </c>
      <c r="D14" s="7">
        <v>532</v>
      </c>
      <c r="E14" s="7">
        <v>1113</v>
      </c>
    </row>
    <row r="15" spans="1:5">
      <c r="A15" s="11" t="s">
        <v>63</v>
      </c>
      <c r="B15" s="6" t="s">
        <v>37</v>
      </c>
      <c r="C15" s="9">
        <f t="shared" si="0"/>
        <v>92</v>
      </c>
      <c r="D15" s="7">
        <v>35</v>
      </c>
      <c r="E15" s="7">
        <v>57</v>
      </c>
    </row>
    <row r="16" spans="1:5">
      <c r="A16" s="11" t="s">
        <v>64</v>
      </c>
      <c r="B16" s="6" t="s">
        <v>38</v>
      </c>
      <c r="C16" s="9">
        <f t="shared" si="0"/>
        <v>531</v>
      </c>
      <c r="D16" s="7">
        <v>0</v>
      </c>
      <c r="E16" s="17">
        <f>113+418</f>
        <v>531</v>
      </c>
    </row>
    <row r="17" spans="1:5">
      <c r="A17" s="11" t="s">
        <v>65</v>
      </c>
      <c r="B17" s="12" t="s">
        <v>104</v>
      </c>
      <c r="C17" s="9">
        <f>D17+E17</f>
        <v>624</v>
      </c>
      <c r="D17" s="9">
        <v>35</v>
      </c>
      <c r="E17" s="9">
        <v>589</v>
      </c>
    </row>
    <row r="18" spans="1:5">
      <c r="A18" s="11" t="s">
        <v>66</v>
      </c>
      <c r="B18" s="6" t="s">
        <v>39</v>
      </c>
      <c r="C18" s="9">
        <f t="shared" ref="C18:C30" si="1">D18+E18</f>
        <v>33</v>
      </c>
      <c r="D18" s="7">
        <v>0</v>
      </c>
      <c r="E18" s="7">
        <v>33</v>
      </c>
    </row>
    <row r="19" spans="1:5">
      <c r="A19" s="11" t="s">
        <v>67</v>
      </c>
      <c r="B19" s="6" t="s">
        <v>40</v>
      </c>
      <c r="C19" s="9">
        <f t="shared" si="1"/>
        <v>90</v>
      </c>
      <c r="D19" s="7">
        <v>0</v>
      </c>
      <c r="E19" s="7">
        <v>90</v>
      </c>
    </row>
    <row r="20" spans="1:5">
      <c r="A20" s="11" t="s">
        <v>68</v>
      </c>
      <c r="B20" s="12" t="s">
        <v>105</v>
      </c>
      <c r="C20" s="9">
        <f t="shared" si="1"/>
        <v>123</v>
      </c>
      <c r="D20" s="9">
        <v>0</v>
      </c>
      <c r="E20" s="9">
        <v>123</v>
      </c>
    </row>
    <row r="21" spans="1:5">
      <c r="A21" s="11" t="s">
        <v>69</v>
      </c>
      <c r="B21" s="6" t="s">
        <v>41</v>
      </c>
      <c r="C21" s="9">
        <f>D21+E21</f>
        <v>361</v>
      </c>
      <c r="D21" s="7">
        <v>0</v>
      </c>
      <c r="E21" s="7">
        <f>32+63+266</f>
        <v>361</v>
      </c>
    </row>
    <row r="22" spans="1:5">
      <c r="A22" s="11" t="s">
        <v>70</v>
      </c>
      <c r="B22" s="6" t="s">
        <v>42</v>
      </c>
      <c r="C22" s="9">
        <f t="shared" si="1"/>
        <v>24</v>
      </c>
      <c r="D22" s="7">
        <v>0</v>
      </c>
      <c r="E22" s="7">
        <v>24</v>
      </c>
    </row>
    <row r="23" spans="1:5">
      <c r="A23" s="11" t="s">
        <v>71</v>
      </c>
      <c r="B23" s="6" t="s">
        <v>43</v>
      </c>
      <c r="C23" s="9">
        <f t="shared" si="1"/>
        <v>268</v>
      </c>
      <c r="D23" s="7">
        <v>0</v>
      </c>
      <c r="E23" s="7">
        <f>160+108</f>
        <v>268</v>
      </c>
    </row>
    <row r="24" spans="1:5">
      <c r="A24" s="11" t="s">
        <v>72</v>
      </c>
      <c r="B24" s="6" t="s">
        <v>44</v>
      </c>
      <c r="C24" s="9">
        <f t="shared" si="1"/>
        <v>46</v>
      </c>
      <c r="D24" s="7">
        <v>0</v>
      </c>
      <c r="E24" s="7">
        <v>46</v>
      </c>
    </row>
    <row r="25" spans="1:5">
      <c r="A25" s="11" t="s">
        <v>73</v>
      </c>
      <c r="B25" s="12" t="s">
        <v>106</v>
      </c>
      <c r="C25" s="9">
        <f t="shared" si="1"/>
        <v>591</v>
      </c>
      <c r="D25" s="9">
        <v>0</v>
      </c>
      <c r="E25" s="9">
        <v>591</v>
      </c>
    </row>
    <row r="26" spans="1:5">
      <c r="A26" s="11" t="s">
        <v>74</v>
      </c>
      <c r="B26" s="12" t="s">
        <v>107</v>
      </c>
      <c r="C26" s="9">
        <f t="shared" si="1"/>
        <v>1333</v>
      </c>
      <c r="D26" s="9">
        <v>35</v>
      </c>
      <c r="E26" s="9">
        <v>1298</v>
      </c>
    </row>
    <row r="27" spans="1:5">
      <c r="A27" s="11" t="s">
        <v>75</v>
      </c>
      <c r="B27" s="6" t="s">
        <v>45</v>
      </c>
      <c r="C27" s="9">
        <f t="shared" si="1"/>
        <v>2</v>
      </c>
      <c r="D27" s="7">
        <v>0</v>
      </c>
      <c r="E27" s="7">
        <v>2</v>
      </c>
    </row>
    <row r="28" spans="1:5">
      <c r="A28" s="11" t="s">
        <v>76</v>
      </c>
      <c r="B28" s="12" t="s">
        <v>95</v>
      </c>
      <c r="C28" s="9">
        <f t="shared" si="1"/>
        <v>2</v>
      </c>
      <c r="D28" s="9">
        <v>0</v>
      </c>
      <c r="E28" s="9">
        <v>2</v>
      </c>
    </row>
    <row r="29" spans="1:5">
      <c r="A29" s="11" t="s">
        <v>77</v>
      </c>
      <c r="B29" s="12" t="s">
        <v>108</v>
      </c>
      <c r="C29" s="9">
        <f t="shared" si="1"/>
        <v>9488</v>
      </c>
      <c r="D29" s="9">
        <v>2401</v>
      </c>
      <c r="E29" s="9">
        <v>7087</v>
      </c>
    </row>
    <row r="30" spans="1:5">
      <c r="A30" s="11" t="s">
        <v>78</v>
      </c>
      <c r="B30" s="12" t="s">
        <v>109</v>
      </c>
      <c r="C30" s="9">
        <f t="shared" si="1"/>
        <v>9488</v>
      </c>
      <c r="D30" s="9">
        <v>2401</v>
      </c>
      <c r="E30" s="9">
        <v>7087</v>
      </c>
    </row>
  </sheetData>
  <mergeCells count="3">
    <mergeCell ref="A5:E5"/>
    <mergeCell ref="A2:E2"/>
    <mergeCell ref="A3:E3"/>
  </mergeCells>
  <printOptions headings="1" gridLines="1"/>
  <pageMargins left="0.55118110236220474" right="0.55118110236220474" top="0.98425196850393704" bottom="0.98425196850393704" header="0.51181102362204722" footer="0.51181102362204722"/>
  <pageSetup scale="6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tabSelected="1" view="pageBreakPreview" zoomScale="60" workbookViewId="0">
      <pane ySplit="6" topLeftCell="A7" activePane="bottomLeft" state="frozen"/>
      <selection pane="bottomLeft" activeCell="B45" sqref="B45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18.75" customHeight="1">
      <c r="A2" s="18" t="s">
        <v>54</v>
      </c>
      <c r="B2" s="18"/>
      <c r="C2" s="18"/>
      <c r="D2" s="18"/>
      <c r="E2" s="18"/>
    </row>
    <row r="3" spans="1:5" s="1" customFormat="1" ht="24" customHeight="1">
      <c r="A3" s="18">
        <v>2015</v>
      </c>
      <c r="B3" s="18"/>
      <c r="C3" s="18"/>
      <c r="D3" s="18"/>
      <c r="E3" s="18"/>
    </row>
    <row r="4" spans="1:5" s="2" customFormat="1">
      <c r="A4" s="3"/>
      <c r="B4" s="3"/>
      <c r="C4" s="3"/>
      <c r="D4" s="3"/>
      <c r="E4" s="3"/>
    </row>
    <row r="5" spans="1:5" ht="17.25" customHeight="1">
      <c r="A5" s="19" t="s">
        <v>110</v>
      </c>
      <c r="B5" s="20"/>
      <c r="C5" s="20"/>
      <c r="D5" s="20"/>
      <c r="E5" s="21"/>
    </row>
    <row r="6" spans="1:5" s="14" customFormat="1" ht="90">
      <c r="A6" s="16"/>
      <c r="B6" s="16" t="s">
        <v>0</v>
      </c>
      <c r="C6" s="16" t="s">
        <v>30</v>
      </c>
      <c r="D6" s="16" t="s">
        <v>46</v>
      </c>
      <c r="E6" s="16" t="s">
        <v>32</v>
      </c>
    </row>
    <row r="7" spans="1:5">
      <c r="A7" s="11" t="s">
        <v>55</v>
      </c>
      <c r="B7" s="6" t="s">
        <v>47</v>
      </c>
      <c r="C7" s="7">
        <v>2542</v>
      </c>
      <c r="D7" s="7">
        <v>0</v>
      </c>
      <c r="E7" s="7">
        <v>2542</v>
      </c>
    </row>
    <row r="8" spans="1:5">
      <c r="A8" s="11" t="s">
        <v>56</v>
      </c>
      <c r="B8" s="6" t="s">
        <v>48</v>
      </c>
      <c r="C8" s="7">
        <v>2542</v>
      </c>
      <c r="D8" s="7">
        <v>0</v>
      </c>
      <c r="E8" s="7">
        <v>2542</v>
      </c>
    </row>
    <row r="9" spans="1:5">
      <c r="A9" s="11" t="s">
        <v>57</v>
      </c>
      <c r="B9" s="8" t="s">
        <v>49</v>
      </c>
      <c r="C9" s="9">
        <v>2542</v>
      </c>
      <c r="D9" s="9">
        <v>0</v>
      </c>
      <c r="E9" s="9">
        <v>2542</v>
      </c>
    </row>
    <row r="10" spans="1:5">
      <c r="A10" s="11" t="s">
        <v>58</v>
      </c>
      <c r="B10" s="8" t="s">
        <v>24</v>
      </c>
      <c r="C10" s="9">
        <v>2542</v>
      </c>
      <c r="D10" s="9">
        <v>0</v>
      </c>
      <c r="E10" s="9">
        <v>2542</v>
      </c>
    </row>
    <row r="11" spans="1:5">
      <c r="A11" s="11" t="s">
        <v>59</v>
      </c>
      <c r="B11" s="6" t="s">
        <v>25</v>
      </c>
      <c r="C11" s="7">
        <v>15</v>
      </c>
      <c r="D11" s="7">
        <v>15</v>
      </c>
      <c r="E11" s="7">
        <v>0</v>
      </c>
    </row>
    <row r="12" spans="1:5">
      <c r="A12" s="11" t="s">
        <v>60</v>
      </c>
      <c r="B12" s="8" t="s">
        <v>50</v>
      </c>
      <c r="C12" s="9">
        <v>15</v>
      </c>
      <c r="D12" s="9">
        <v>15</v>
      </c>
      <c r="E12" s="9">
        <v>0</v>
      </c>
    </row>
    <row r="13" spans="1:5">
      <c r="A13" s="11" t="s">
        <v>61</v>
      </c>
      <c r="B13" s="6" t="s">
        <v>27</v>
      </c>
      <c r="C13" s="7">
        <v>6931</v>
      </c>
      <c r="D13" s="7">
        <v>6931</v>
      </c>
      <c r="E13" s="7">
        <v>0</v>
      </c>
    </row>
    <row r="14" spans="1:5">
      <c r="A14" s="11" t="s">
        <v>62</v>
      </c>
      <c r="B14" s="8" t="s">
        <v>51</v>
      </c>
      <c r="C14" s="9">
        <v>6946</v>
      </c>
      <c r="D14" s="9">
        <v>6946</v>
      </c>
      <c r="E14" s="9">
        <v>0</v>
      </c>
    </row>
    <row r="15" spans="1:5">
      <c r="A15" s="11" t="s">
        <v>63</v>
      </c>
      <c r="B15" s="8" t="s">
        <v>52</v>
      </c>
      <c r="C15" s="9">
        <v>6946</v>
      </c>
      <c r="D15" s="9">
        <v>6946</v>
      </c>
      <c r="E15" s="9">
        <v>0</v>
      </c>
    </row>
    <row r="16" spans="1:5">
      <c r="A16" s="11" t="s">
        <v>64</v>
      </c>
      <c r="B16" s="8" t="s">
        <v>53</v>
      </c>
      <c r="C16" s="9">
        <v>9488</v>
      </c>
      <c r="D16" s="9">
        <v>6946</v>
      </c>
      <c r="E16" s="9">
        <v>2542</v>
      </c>
    </row>
  </sheetData>
  <mergeCells count="3">
    <mergeCell ref="A5:E5"/>
    <mergeCell ref="A2:E2"/>
    <mergeCell ref="A3:E3"/>
  </mergeCells>
  <printOptions headings="1" gridLines="1"/>
  <pageMargins left="0.55118110236220474" right="0.55118110236220474" top="0.98425196850393704" bottom="0.98425196850393704" header="0.51181102362204722" footer="0.51181102362204722"/>
  <pageSetup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01</vt:lpstr>
      <vt:lpstr>02</vt:lpstr>
      <vt:lpstr>04</vt:lpstr>
      <vt:lpstr>05 A</vt:lpstr>
      <vt:lpstr>06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2016-05-21T10:35:50Z</cp:lastPrinted>
  <dcterms:created xsi:type="dcterms:W3CDTF">2014-01-13T16:29:21Z</dcterms:created>
  <dcterms:modified xsi:type="dcterms:W3CDTF">2016-05-21T10:36:08Z</dcterms:modified>
</cp:coreProperties>
</file>