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80" activeTab="4"/>
  </bookViews>
  <sheets>
    <sheet name="1.m.Hivatal bev-kiad.alakulása" sheetId="1" r:id="rId1"/>
    <sheet name="2.m.Hivatal kiadások" sheetId="2" r:id="rId2"/>
    <sheet name="3.m.Hivatal mérleg" sheetId="3" r:id="rId3"/>
    <sheet name="4.m.Hivatal maradvány kimutatás" sheetId="4" r:id="rId4"/>
    <sheet name="5.m.Hivatal eredmény kimutatás" sheetId="5" r:id="rId5"/>
  </sheets>
  <definedNames/>
  <calcPr fullCalcOnLoad="1"/>
</workbook>
</file>

<file path=xl/sharedStrings.xml><?xml version="1.0" encoding="utf-8"?>
<sst xmlns="http://schemas.openxmlformats.org/spreadsheetml/2006/main" count="243" uniqueCount="206">
  <si>
    <t>B</t>
  </si>
  <si>
    <t>A</t>
  </si>
  <si>
    <t>C</t>
  </si>
  <si>
    <t>D</t>
  </si>
  <si>
    <t>F</t>
  </si>
  <si>
    <t>BEVÉTELEK</t>
  </si>
  <si>
    <t>KIADÁSOK</t>
  </si>
  <si>
    <t>Személyi juttatások</t>
  </si>
  <si>
    <t xml:space="preserve"> Dologi kiadások</t>
  </si>
  <si>
    <t>KIADÁSOK ÖSSZESEN</t>
  </si>
  <si>
    <t>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</si>
  <si>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</si>
  <si>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</si>
  <si>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</si>
  <si>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</si>
  <si>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>011130</t>
  </si>
  <si>
    <t>Kiadások összesen</t>
  </si>
  <si>
    <t>Teljesítés</t>
  </si>
  <si>
    <t>G</t>
  </si>
  <si>
    <t>H</t>
  </si>
  <si>
    <t>J</t>
  </si>
  <si>
    <t>Eredeti előirányzat összesen</t>
  </si>
  <si>
    <t>Módosított előirányzat összesen</t>
  </si>
  <si>
    <t>Teljesítés összesen</t>
  </si>
  <si>
    <t>Eredeti előirányzat</t>
  </si>
  <si>
    <t>Módosított előirányzat</t>
  </si>
  <si>
    <t>Teljesítés %</t>
  </si>
  <si>
    <t xml:space="preserve">K 6
Beruházások
</t>
  </si>
  <si>
    <t xml:space="preserve">Kormányzati funkció 
</t>
  </si>
  <si>
    <t>Kormányzati funkció 
megnevezése</t>
  </si>
  <si>
    <t>Önkormányzatok és önkormányzati hivatalok jogalk. és ált.ig.tev.
Magyarpolányi hivatal</t>
  </si>
  <si>
    <t>Önkormányzatok és önkormányzati hivatalok jogalk. és ált.ig.tev.
Kislődi hivatal</t>
  </si>
  <si>
    <t>Megnevezés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</si>
  <si>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</si>
  <si>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</si>
  <si>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</si>
  <si>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</si>
  <si>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</si>
  <si>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</si>
  <si>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</si>
  <si>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</si>
  <si>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</si>
  <si>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</si>
  <si>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</si>
  <si>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</si>
  <si>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</si>
  <si>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</si>
  <si>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</si>
  <si>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</si>
  <si>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</si>
  <si>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</si>
  <si>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</si>
  <si>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</si>
  <si>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</si>
  <si>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</si>
  <si>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</si>
  <si>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</si>
  <si>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</si>
  <si>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</si>
  <si>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</si>
  <si>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</si>
  <si>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</si>
  <si>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</si>
  <si>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</si>
  <si>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</si>
  <si>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</si>
  <si>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</si>
  <si>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</si>
  <si>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</si>
  <si>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</si>
  <si>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</si>
  <si>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Előző időszak</t>
  </si>
  <si>
    <t>Módosítások</t>
  </si>
  <si>
    <t>Tárgyi időszak</t>
  </si>
  <si>
    <t>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</si>
  <si>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</si>
  <si>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</si>
  <si>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</si>
  <si>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</si>
  <si>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</si>
  <si>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</si>
  <si>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</si>
  <si>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</si>
  <si>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</si>
  <si>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</si>
  <si>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</si>
  <si>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</si>
  <si>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</si>
  <si>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</si>
  <si>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</si>
  <si>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</si>
  <si>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</si>
  <si>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</si>
  <si>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</si>
  <si>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</si>
  <si>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</si>
  <si>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</si>
  <si>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</si>
  <si>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</si>
  <si>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</si>
  <si>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</si>
  <si>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</si>
  <si>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</si>
  <si>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</si>
  <si>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</si>
  <si>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</si>
  <si>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</si>
  <si>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</si>
  <si>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</si>
  <si>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</si>
  <si>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</si>
  <si>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</si>
  <si>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</si>
  <si>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</si>
  <si>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</si>
  <si>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</si>
  <si>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</si>
  <si>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</si>
  <si>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</si>
  <si>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</si>
  <si>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</si>
  <si>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</si>
  <si>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</si>
  <si>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</si>
  <si>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</si>
  <si>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</si>
  <si>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</si>
  <si>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</si>
  <si>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</si>
  <si>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</si>
  <si>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</si>
  <si>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</si>
  <si>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</si>
  <si>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</si>
  <si>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</si>
  <si>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</si>
  <si>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</si>
  <si>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</si>
  <si>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</si>
  <si>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</si>
  <si>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</si>
  <si>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</si>
  <si>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</si>
  <si>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</si>
  <si>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</si>
  <si>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</si>
  <si>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</si>
  <si>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</si>
  <si>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</si>
  <si>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</si>
  <si>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</si>
  <si>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</si>
  <si>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</si>
  <si>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</si>
  <si>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</si>
  <si>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</si>
  <si>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</si>
  <si>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</si>
  <si>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</si>
  <si>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</si>
  <si>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</si>
  <si>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</si>
  <si>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</si>
  <si>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A/I        Immateriális javak</t>
  </si>
  <si>
    <t xml:space="preserve">A/II        Tárgyi eszközök </t>
  </si>
  <si>
    <t xml:space="preserve">A/III        Befektetett pénzügyi eszközök </t>
  </si>
  <si>
    <t xml:space="preserve">A/IV        Koncesszióba, vagyonkezelésbe adott eszközök </t>
  </si>
  <si>
    <t>A)        NEMZETI VAGYONBA TARTOZÓ BEFEKTETETT ESZKÖZÖK</t>
  </si>
  <si>
    <t>B/I        Készletek</t>
  </si>
  <si>
    <t>B/II        Értékpapírok</t>
  </si>
  <si>
    <t xml:space="preserve">B)        NEMZETI VAGYONBA TARTOZÓ FORGÓESZKÖZÖK </t>
  </si>
  <si>
    <t>C)        PÉNZESZKÖZÖK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</si>
  <si>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</si>
  <si>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</si>
  <si>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</si>
  <si>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</si>
  <si>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D)        KÖVETELÉSEK </t>
  </si>
  <si>
    <t xml:space="preserve">F)        AKTÍV IDŐBELI ELHATÁROLÁSOK </t>
  </si>
  <si>
    <t xml:space="preserve">ESZKÖZÖK ÖSSZESEN </t>
  </si>
  <si>
    <t>G)        SAJÁT TŐKE</t>
  </si>
  <si>
    <t xml:space="preserve">H/I        Költségvetési évben esedékes kötelezettségek </t>
  </si>
  <si>
    <t>H/II        Költségvetési évet követően esedékes kötelezettségek</t>
  </si>
  <si>
    <t>H/III        Kötelezettség jellegű sajátos elszámolások</t>
  </si>
  <si>
    <t xml:space="preserve">H)        KÖTELEZETTSÉGEK </t>
  </si>
  <si>
    <t>K)        PASSZÍV IDŐBELI ELHATÁROLÁSOK</t>
  </si>
  <si>
    <t xml:space="preserve">FORRÁSOK ÖSSZESEN </t>
  </si>
  <si>
    <t>Sor-szám</t>
  </si>
  <si>
    <t xml:space="preserve">A </t>
  </si>
  <si>
    <t xml:space="preserve">A)        Alaptevékenység maradványa </t>
  </si>
  <si>
    <t xml:space="preserve"> Munkaad.terh.
Járulékok és szoc.hoz.jár.adó</t>
  </si>
  <si>
    <t>Beuházási kiadások</t>
  </si>
  <si>
    <t>D/III/1d        - ebből: szolgáltatásokra</t>
  </si>
  <si>
    <t>I</t>
  </si>
  <si>
    <t>Eredeti EI</t>
  </si>
  <si>
    <t>Irányító szervi támogatás</t>
  </si>
  <si>
    <t>Egyéb működési célú kiadások</t>
  </si>
  <si>
    <t>K5                   Működési célú pénzeszkő átadás</t>
  </si>
  <si>
    <t>Minimálbér emelés miatti póttámogatás</t>
  </si>
  <si>
    <t xml:space="preserve">2017. évi bérkompenzáció </t>
  </si>
  <si>
    <t>2017. évi Önkormányzati hivatal működésének támogatása
 ( 8,37 fő )</t>
  </si>
  <si>
    <t>Közvetített szolgáltatás</t>
  </si>
  <si>
    <t>közhatalmi bevételek</t>
  </si>
  <si>
    <t>Működési bevételel</t>
  </si>
  <si>
    <t>Előző évi maradvány igénybe vétele</t>
  </si>
  <si>
    <t xml:space="preserve">2016. évi előirányzat maradvány maradvány </t>
  </si>
  <si>
    <t>2017. végleges   Előirányzat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</si>
</sst>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_-* #,##0\ _F_t_-;\-* #,##0\ _F_t_-;_-* &quot;-&quot;??\ _F_t_-;_-@_-"/>
    <numFmt numFmtId="168" formatCode="_-* #,##0.0\ _F_t_-;\-* #,##0.0\ _F_t_-;_-* &quot;-&quot;??\ _F_t_-;_-@_-"/>
    <numFmt numFmtId="169" formatCode="0.0%"/>
    <numFmt numFmtId="170" formatCode="#,##0_ ;[Red]\-#,##0\ 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7" fontId="4" fillId="0" borderId="0" xfId="43" applyNumberFormat="1" applyFont="1" applyFill="1" applyAlignment="1">
      <alignment/>
    </xf>
    <xf numFmtId="0" fontId="5" fillId="0" borderId="0" xfId="0" applyFont="1" applyFill="1" applyAlignment="1">
      <alignment/>
    </xf>
    <xf numFmtId="167" fontId="3" fillId="0" borderId="10" xfId="4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67" fontId="4" fillId="0" borderId="10" xfId="43" applyNumberFormat="1" applyFont="1" applyFill="1" applyBorder="1" applyAlignment="1">
      <alignment horizontal="center"/>
    </xf>
    <xf numFmtId="167" fontId="4" fillId="0" borderId="0" xfId="43" applyNumberFormat="1" applyFont="1" applyFill="1" applyAlignment="1">
      <alignment horizontal="center"/>
    </xf>
    <xf numFmtId="167" fontId="4" fillId="0" borderId="0" xfId="43" applyNumberFormat="1" applyFont="1" applyFill="1" applyAlignment="1">
      <alignment horizontal="right"/>
    </xf>
    <xf numFmtId="0" fontId="8" fillId="0" borderId="0" xfId="57" applyFont="1" applyFill="1">
      <alignment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8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left" vertical="top" wrapText="1"/>
      <protection/>
    </xf>
    <xf numFmtId="3" fontId="6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>
      <alignment horizontal="left" vertical="top" wrapText="1"/>
      <protection/>
    </xf>
    <xf numFmtId="3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8" fillId="0" borderId="10" xfId="57" applyFont="1" applyFill="1" applyBorder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0" fontId="8" fillId="0" borderId="0" xfId="57" applyFont="1" applyFill="1" applyAlignment="1">
      <alignment horizontal="right"/>
      <protection/>
    </xf>
    <xf numFmtId="167" fontId="9" fillId="0" borderId="10" xfId="43" applyNumberFormat="1" applyFont="1" applyFill="1" applyBorder="1" applyAlignment="1">
      <alignment horizontal="center"/>
    </xf>
    <xf numFmtId="167" fontId="1" fillId="0" borderId="10" xfId="43" applyNumberFormat="1" applyFont="1" applyFill="1" applyBorder="1" applyAlignment="1">
      <alignment horizontal="center" vertical="center"/>
    </xf>
    <xf numFmtId="167" fontId="1" fillId="0" borderId="10" xfId="43" applyNumberFormat="1" applyFont="1" applyFill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0" fontId="3" fillId="32" borderId="10" xfId="40" applyNumberFormat="1" applyFont="1" applyFill="1" applyBorder="1" applyAlignment="1">
      <alignment horizontal="right" vertical="distributed"/>
    </xf>
    <xf numFmtId="3" fontId="6" fillId="0" borderId="10" xfId="0" applyNumberFormat="1" applyFont="1" applyFill="1" applyBorder="1" applyAlignment="1">
      <alignment horizontal="right" vertical="distributed"/>
    </xf>
    <xf numFmtId="10" fontId="6" fillId="0" borderId="10" xfId="0" applyNumberFormat="1" applyFont="1" applyFill="1" applyBorder="1" applyAlignment="1">
      <alignment horizontal="right" vertical="distributed"/>
    </xf>
    <xf numFmtId="3" fontId="47" fillId="0" borderId="10" xfId="0" applyNumberFormat="1" applyFont="1" applyBorder="1" applyAlignment="1">
      <alignment horizontal="right" vertical="distributed"/>
    </xf>
    <xf numFmtId="38" fontId="4" fillId="0" borderId="10" xfId="40" applyNumberFormat="1" applyFont="1" applyFill="1" applyBorder="1" applyAlignment="1">
      <alignment horizontal="right" vertical="distributed"/>
    </xf>
    <xf numFmtId="10" fontId="4" fillId="0" borderId="10" xfId="65" applyNumberFormat="1" applyFont="1" applyFill="1" applyBorder="1" applyAlignment="1">
      <alignment horizontal="right" vertical="distributed"/>
    </xf>
    <xf numFmtId="38" fontId="3" fillId="0" borderId="10" xfId="40" applyNumberFormat="1" applyFont="1" applyFill="1" applyBorder="1" applyAlignment="1">
      <alignment horizontal="right" vertical="distributed"/>
    </xf>
    <xf numFmtId="10" fontId="3" fillId="0" borderId="10" xfId="65" applyNumberFormat="1" applyFont="1" applyFill="1" applyBorder="1" applyAlignment="1">
      <alignment horizontal="right" vertical="distributed"/>
    </xf>
    <xf numFmtId="3" fontId="48" fillId="0" borderId="10" xfId="0" applyNumberFormat="1" applyFont="1" applyBorder="1" applyAlignment="1">
      <alignment horizontal="right" vertical="distributed"/>
    </xf>
    <xf numFmtId="167" fontId="6" fillId="0" borderId="10" xfId="42" applyNumberFormat="1" applyFont="1" applyFill="1" applyBorder="1" applyAlignment="1">
      <alignment horizontal="right" vertical="distributed"/>
    </xf>
    <xf numFmtId="167" fontId="5" fillId="0" borderId="10" xfId="42" applyNumberFormat="1" applyFont="1" applyFill="1" applyBorder="1" applyAlignment="1">
      <alignment horizontal="right" vertical="distributed"/>
    </xf>
    <xf numFmtId="10" fontId="5" fillId="0" borderId="10" xfId="65" applyNumberFormat="1" applyFont="1" applyFill="1" applyBorder="1" applyAlignment="1">
      <alignment horizontal="right" vertical="distributed"/>
    </xf>
    <xf numFmtId="3" fontId="47" fillId="0" borderId="10" xfId="0" applyNumberFormat="1" applyFont="1" applyBorder="1" applyAlignment="1">
      <alignment horizontal="right" vertical="distributed"/>
    </xf>
    <xf numFmtId="10" fontId="6" fillId="0" borderId="10" xfId="42" applyNumberFormat="1" applyFont="1" applyFill="1" applyBorder="1" applyAlignment="1">
      <alignment horizontal="right" vertical="distributed"/>
    </xf>
    <xf numFmtId="167" fontId="9" fillId="0" borderId="10" xfId="43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distributed"/>
    </xf>
    <xf numFmtId="10" fontId="5" fillId="0" borderId="12" xfId="0" applyNumberFormat="1" applyFont="1" applyFill="1" applyBorder="1" applyAlignment="1">
      <alignment vertical="distributed"/>
    </xf>
    <xf numFmtId="3" fontId="5" fillId="0" borderId="10" xfId="0" applyNumberFormat="1" applyFont="1" applyFill="1" applyBorder="1" applyAlignment="1">
      <alignment vertical="distributed"/>
    </xf>
    <xf numFmtId="3" fontId="47" fillId="0" borderId="10" xfId="0" applyNumberFormat="1" applyFont="1" applyBorder="1" applyAlignment="1">
      <alignment horizontal="right" vertical="distributed"/>
    </xf>
    <xf numFmtId="10" fontId="47" fillId="0" borderId="10" xfId="0" applyNumberFormat="1" applyFont="1" applyBorder="1" applyAlignment="1">
      <alignment horizontal="right" vertical="distributed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170" fontId="4" fillId="0" borderId="10" xfId="40" applyNumberFormat="1" applyFont="1" applyFill="1" applyBorder="1" applyAlignment="1">
      <alignment horizontal="right" vertical="distributed"/>
    </xf>
    <xf numFmtId="170" fontId="3" fillId="0" borderId="10" xfId="40" applyNumberFormat="1" applyFont="1" applyFill="1" applyBorder="1" applyAlignment="1">
      <alignment horizontal="right" vertical="distributed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 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70" zoomScaleNormal="70" workbookViewId="0" topLeftCell="A1">
      <selection activeCell="H4" sqref="H4"/>
    </sheetView>
  </sheetViews>
  <sheetFormatPr defaultColWidth="9.00390625" defaultRowHeight="12.75"/>
  <cols>
    <col min="1" max="1" width="10.25390625" style="2" bestFit="1" customWidth="1"/>
    <col min="2" max="2" width="66.25390625" style="2" customWidth="1"/>
    <col min="3" max="3" width="18.875" style="5" bestFit="1" customWidth="1"/>
    <col min="4" max="4" width="18.875" style="2" bestFit="1" customWidth="1"/>
    <col min="5" max="5" width="19.375" style="2" customWidth="1"/>
    <col min="6" max="6" width="14.875" style="2" customWidth="1"/>
    <col min="7" max="7" width="53.25390625" style="2" customWidth="1"/>
    <col min="8" max="8" width="20.625" style="2" customWidth="1"/>
    <col min="9" max="9" width="17.00390625" style="2" bestFit="1" customWidth="1"/>
    <col min="10" max="10" width="19.00390625" style="2" bestFit="1" customWidth="1"/>
    <col min="11" max="11" width="15.125" style="2" bestFit="1" customWidth="1"/>
    <col min="12" max="16384" width="9.125" style="2" customWidth="1"/>
  </cols>
  <sheetData>
    <row r="1" spans="1:11" ht="55.5" customHeight="1">
      <c r="A1" s="1"/>
      <c r="B1" s="1"/>
      <c r="C1" s="14"/>
      <c r="D1" s="1"/>
      <c r="E1" s="1"/>
      <c r="F1" s="1"/>
      <c r="G1" s="1"/>
      <c r="H1" s="1"/>
      <c r="K1" s="15"/>
    </row>
    <row r="2" spans="1:9" ht="52.5" customHeight="1">
      <c r="A2"/>
      <c r="B2"/>
      <c r="C2"/>
      <c r="D2"/>
      <c r="E2"/>
      <c r="F2"/>
      <c r="G2"/>
      <c r="H2"/>
      <c r="I2"/>
    </row>
    <row r="3" spans="1:11" ht="52.5" customHeight="1">
      <c r="A3" s="33"/>
      <c r="B3" s="33" t="s">
        <v>1</v>
      </c>
      <c r="C3" s="33" t="s">
        <v>0</v>
      </c>
      <c r="D3" s="29" t="s">
        <v>2</v>
      </c>
      <c r="E3" s="29" t="s">
        <v>3</v>
      </c>
      <c r="F3" s="29" t="s">
        <v>10</v>
      </c>
      <c r="G3" s="28" t="s">
        <v>4</v>
      </c>
      <c r="H3" s="29" t="s">
        <v>18</v>
      </c>
      <c r="I3" s="28" t="s">
        <v>19</v>
      </c>
      <c r="J3" s="13" t="s">
        <v>192</v>
      </c>
      <c r="K3" s="13" t="s">
        <v>20</v>
      </c>
    </row>
    <row r="4" spans="1:11" ht="52.5" customHeight="1">
      <c r="A4" s="34">
        <v>1</v>
      </c>
      <c r="B4" s="53" t="s">
        <v>5</v>
      </c>
      <c r="C4" s="53" t="s">
        <v>193</v>
      </c>
      <c r="D4" s="31" t="s">
        <v>205</v>
      </c>
      <c r="E4" s="3" t="s">
        <v>17</v>
      </c>
      <c r="F4" s="3" t="s">
        <v>26</v>
      </c>
      <c r="G4" s="54" t="s">
        <v>6</v>
      </c>
      <c r="H4" s="30" t="s">
        <v>193</v>
      </c>
      <c r="I4" s="31" t="s">
        <v>205</v>
      </c>
      <c r="J4" s="3" t="s">
        <v>17</v>
      </c>
      <c r="K4" s="3" t="s">
        <v>26</v>
      </c>
    </row>
    <row r="5" spans="1:11" ht="59.25" customHeight="1">
      <c r="A5" s="35">
        <v>2</v>
      </c>
      <c r="B5" s="69" t="s">
        <v>199</v>
      </c>
      <c r="C5" s="71">
        <v>40359800</v>
      </c>
      <c r="D5" s="72">
        <v>41430575</v>
      </c>
      <c r="E5" s="58">
        <v>45139551</v>
      </c>
      <c r="F5" s="59">
        <f>E5/D9</f>
        <v>1</v>
      </c>
      <c r="G5" s="36" t="s">
        <v>7</v>
      </c>
      <c r="H5" s="42">
        <v>25561972</v>
      </c>
      <c r="I5" s="42">
        <v>29556776</v>
      </c>
      <c r="J5" s="51">
        <v>29556776</v>
      </c>
      <c r="K5" s="44">
        <f>J5/I5</f>
        <v>1</v>
      </c>
    </row>
    <row r="6" spans="1:11" ht="52.5" customHeight="1">
      <c r="A6" s="35">
        <v>3</v>
      </c>
      <c r="B6" s="69" t="s">
        <v>204</v>
      </c>
      <c r="C6" s="71"/>
      <c r="D6" s="72">
        <v>2710475</v>
      </c>
      <c r="E6" s="58"/>
      <c r="F6" s="59"/>
      <c r="G6" s="36" t="s">
        <v>189</v>
      </c>
      <c r="H6" s="42">
        <v>5601697</v>
      </c>
      <c r="I6" s="42">
        <v>6514864</v>
      </c>
      <c r="J6" s="51">
        <v>6514864</v>
      </c>
      <c r="K6" s="44">
        <f>J6/I6</f>
        <v>1</v>
      </c>
    </row>
    <row r="7" spans="1:11" ht="52.5" customHeight="1">
      <c r="A7" s="35">
        <v>4</v>
      </c>
      <c r="B7" s="69" t="s">
        <v>197</v>
      </c>
      <c r="C7" s="71"/>
      <c r="D7" s="72">
        <v>733322</v>
      </c>
      <c r="E7" s="58"/>
      <c r="F7" s="59"/>
      <c r="G7" s="36" t="s">
        <v>8</v>
      </c>
      <c r="H7" s="42">
        <v>10096131</v>
      </c>
      <c r="I7" s="42">
        <v>10309070</v>
      </c>
      <c r="J7" s="51">
        <v>10309070</v>
      </c>
      <c r="K7" s="44">
        <f>J7/I7</f>
        <v>1</v>
      </c>
    </row>
    <row r="8" spans="1:11" ht="52.5" customHeight="1">
      <c r="A8" s="35">
        <v>5</v>
      </c>
      <c r="B8" s="69" t="s">
        <v>198</v>
      </c>
      <c r="C8" s="71"/>
      <c r="D8" s="72">
        <v>265179</v>
      </c>
      <c r="E8" s="58"/>
      <c r="F8" s="59"/>
      <c r="G8" s="36" t="s">
        <v>195</v>
      </c>
      <c r="H8" s="42"/>
      <c r="I8" s="42"/>
      <c r="J8" s="51"/>
      <c r="K8" s="44"/>
    </row>
    <row r="9" spans="1:11" ht="52.5" customHeight="1">
      <c r="A9" s="35">
        <v>6</v>
      </c>
      <c r="B9" s="70" t="s">
        <v>194</v>
      </c>
      <c r="C9" s="71"/>
      <c r="D9" s="72">
        <f>SUM(D5:D8)</f>
        <v>45139551</v>
      </c>
      <c r="E9" s="58"/>
      <c r="F9" s="59"/>
      <c r="G9" s="36" t="s">
        <v>190</v>
      </c>
      <c r="H9" s="42"/>
      <c r="I9" s="42">
        <v>106172</v>
      </c>
      <c r="J9" s="51">
        <v>106172</v>
      </c>
      <c r="K9" s="44">
        <f>J9/I9</f>
        <v>1</v>
      </c>
    </row>
    <row r="10" spans="1:11" ht="18">
      <c r="A10" s="35">
        <v>7</v>
      </c>
      <c r="B10" s="69" t="s">
        <v>200</v>
      </c>
      <c r="C10" s="71">
        <v>900000</v>
      </c>
      <c r="D10" s="71">
        <v>1221783</v>
      </c>
      <c r="E10" s="57">
        <v>1132222</v>
      </c>
      <c r="F10" s="56">
        <f>E10/D10</f>
        <v>0.9266964755607174</v>
      </c>
      <c r="G10" s="36"/>
      <c r="H10" s="42"/>
      <c r="I10" s="42"/>
      <c r="J10" s="43"/>
      <c r="K10" s="44"/>
    </row>
    <row r="11" spans="1:11" ht="18">
      <c r="A11" s="35">
        <v>8</v>
      </c>
      <c r="B11" s="69" t="s">
        <v>201</v>
      </c>
      <c r="C11" s="71"/>
      <c r="D11" s="71">
        <v>125000</v>
      </c>
      <c r="E11" s="57">
        <v>125000</v>
      </c>
      <c r="F11" s="56">
        <f>E11/D11</f>
        <v>1</v>
      </c>
      <c r="G11" s="36"/>
      <c r="H11" s="42"/>
      <c r="I11" s="42"/>
      <c r="J11" s="43"/>
      <c r="K11" s="44"/>
    </row>
    <row r="12" spans="1:11" ht="18">
      <c r="A12" s="35">
        <v>9</v>
      </c>
      <c r="B12" s="69" t="s">
        <v>202</v>
      </c>
      <c r="C12" s="71"/>
      <c r="D12" s="72">
        <v>117</v>
      </c>
      <c r="E12" s="57">
        <v>117</v>
      </c>
      <c r="F12" s="56">
        <f>E12/D12</f>
        <v>1</v>
      </c>
      <c r="G12" s="36"/>
      <c r="H12" s="42"/>
      <c r="I12" s="42"/>
      <c r="J12" s="43"/>
      <c r="K12" s="44"/>
    </row>
    <row r="13" spans="1:11" ht="18">
      <c r="A13" s="35">
        <v>10</v>
      </c>
      <c r="B13" s="69" t="s">
        <v>203</v>
      </c>
      <c r="C13" s="71"/>
      <c r="D13" s="72">
        <v>431</v>
      </c>
      <c r="E13" s="55">
        <v>431</v>
      </c>
      <c r="F13" s="56">
        <f>E13/D13</f>
        <v>1</v>
      </c>
      <c r="G13" s="36"/>
      <c r="H13" s="51"/>
      <c r="I13" s="51"/>
      <c r="J13" s="43"/>
      <c r="K13" s="44"/>
    </row>
    <row r="14" spans="1:11" ht="34.5" customHeight="1">
      <c r="A14" s="35">
        <v>11</v>
      </c>
      <c r="B14" s="38" t="s">
        <v>5</v>
      </c>
      <c r="C14" s="39">
        <f>SUM(C5:C13)</f>
        <v>41259800</v>
      </c>
      <c r="D14" s="39">
        <f>SUM(D9:D13)</f>
        <v>46486882</v>
      </c>
      <c r="E14" s="40">
        <f>SUM(E5:E13)</f>
        <v>46397321</v>
      </c>
      <c r="F14" s="41">
        <f>E14/D14</f>
        <v>0.9980734134846901</v>
      </c>
      <c r="G14" s="37" t="s">
        <v>9</v>
      </c>
      <c r="H14" s="47">
        <f>SUM(H5:H12)</f>
        <v>41259800</v>
      </c>
      <c r="I14" s="47">
        <f>SUM(I5:I12)</f>
        <v>46486882</v>
      </c>
      <c r="J14" s="45">
        <f>SUM(J5:J12)</f>
        <v>46486882</v>
      </c>
      <c r="K14" s="46">
        <f>J14/I14</f>
        <v>1</v>
      </c>
    </row>
  </sheetData>
  <sheetProtection/>
  <mergeCells count="2">
    <mergeCell ref="E5:E9"/>
    <mergeCell ref="F5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  <headerFooter>
    <oddHeader>&amp;LMAGYARPOLÁNYI KÖZÖS
ÖNKORMÁNYZATI HIVATAL&amp;C2017. ÉVI ZÁRSZÁMADÁS
BEVÉTELEK ÉS KIADÁSOK ALAKULÁSA&amp;R1.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60" zoomScaleNormal="60" workbookViewId="0" topLeftCell="A1">
      <selection activeCell="G5" sqref="G5"/>
    </sheetView>
  </sheetViews>
  <sheetFormatPr defaultColWidth="9.00390625" defaultRowHeight="12.75"/>
  <cols>
    <col min="1" max="1" width="9.125" style="2" customWidth="1"/>
    <col min="2" max="2" width="19.00390625" style="2" customWidth="1"/>
    <col min="3" max="3" width="56.75390625" style="2" customWidth="1"/>
    <col min="4" max="4" width="45.875" style="2" bestFit="1" customWidth="1"/>
    <col min="5" max="5" width="26.00390625" style="4" customWidth="1"/>
    <col min="6" max="10" width="26.00390625" style="2" customWidth="1"/>
    <col min="11" max="16384" width="9.125" style="2" customWidth="1"/>
  </cols>
  <sheetData>
    <row r="1" spans="2:10" ht="18">
      <c r="B1" s="5"/>
      <c r="H1" s="6"/>
      <c r="I1" s="6"/>
      <c r="J1" s="6"/>
    </row>
    <row r="2" spans="1:10" ht="18">
      <c r="A2" s="12"/>
      <c r="B2" s="7" t="s">
        <v>1</v>
      </c>
      <c r="C2" s="7" t="s">
        <v>0</v>
      </c>
      <c r="D2" s="7" t="s">
        <v>2</v>
      </c>
      <c r="E2" s="7" t="s">
        <v>3</v>
      </c>
      <c r="F2" s="7" t="s">
        <v>10</v>
      </c>
      <c r="G2" s="7" t="s">
        <v>4</v>
      </c>
      <c r="H2" s="7" t="s">
        <v>18</v>
      </c>
      <c r="I2" s="7"/>
      <c r="J2" s="7" t="s">
        <v>19</v>
      </c>
    </row>
    <row r="3" spans="1:10" ht="90">
      <c r="A3" s="7">
        <v>1</v>
      </c>
      <c r="B3" s="8" t="s">
        <v>28</v>
      </c>
      <c r="C3" s="8" t="s">
        <v>29</v>
      </c>
      <c r="D3" s="8"/>
      <c r="E3" s="8" t="s">
        <v>11</v>
      </c>
      <c r="F3" s="8" t="s">
        <v>12</v>
      </c>
      <c r="G3" s="8" t="s">
        <v>13</v>
      </c>
      <c r="H3" s="8" t="s">
        <v>14</v>
      </c>
      <c r="I3" s="8" t="s">
        <v>196</v>
      </c>
      <c r="J3" s="8" t="s">
        <v>27</v>
      </c>
    </row>
    <row r="4" spans="1:10" ht="49.5" customHeight="1">
      <c r="A4" s="7">
        <v>2</v>
      </c>
      <c r="B4" s="66" t="s">
        <v>15</v>
      </c>
      <c r="C4" s="66" t="s">
        <v>30</v>
      </c>
      <c r="D4" s="9" t="s">
        <v>24</v>
      </c>
      <c r="E4" s="48">
        <f>F4+G4+H4+J4</f>
        <v>21010053</v>
      </c>
      <c r="F4" s="49">
        <v>13459798</v>
      </c>
      <c r="G4" s="49">
        <v>2939440</v>
      </c>
      <c r="H4" s="49">
        <v>4610815</v>
      </c>
      <c r="I4" s="49"/>
      <c r="J4" s="49"/>
    </row>
    <row r="5" spans="1:10" ht="49.5" customHeight="1">
      <c r="A5" s="7">
        <v>3</v>
      </c>
      <c r="B5" s="67"/>
      <c r="C5" s="67"/>
      <c r="D5" s="9" t="s">
        <v>25</v>
      </c>
      <c r="E5" s="48">
        <f aca="true" t="shared" si="0" ref="E5:E14">F5+G5+H5+J5</f>
        <v>23174315</v>
      </c>
      <c r="F5" s="49">
        <v>15393998</v>
      </c>
      <c r="G5" s="49">
        <v>3416589</v>
      </c>
      <c r="H5" s="49">
        <v>4279781</v>
      </c>
      <c r="I5" s="49"/>
      <c r="J5" s="49">
        <v>83947</v>
      </c>
    </row>
    <row r="6" spans="1:10" ht="49.5" customHeight="1">
      <c r="A6" s="7">
        <v>4</v>
      </c>
      <c r="B6" s="67"/>
      <c r="C6" s="67"/>
      <c r="D6" s="9" t="s">
        <v>17</v>
      </c>
      <c r="E6" s="48">
        <f t="shared" si="0"/>
        <v>23174315</v>
      </c>
      <c r="F6" s="49">
        <v>15393998</v>
      </c>
      <c r="G6" s="49">
        <v>3416589</v>
      </c>
      <c r="H6" s="49">
        <v>4279781</v>
      </c>
      <c r="I6" s="49"/>
      <c r="J6" s="49">
        <v>83947</v>
      </c>
    </row>
    <row r="7" spans="1:10" ht="49.5" customHeight="1">
      <c r="A7" s="7">
        <v>5</v>
      </c>
      <c r="B7" s="68"/>
      <c r="C7" s="68"/>
      <c r="D7" s="9" t="s">
        <v>26</v>
      </c>
      <c r="E7" s="52">
        <f>E6/E5</f>
        <v>1</v>
      </c>
      <c r="F7" s="52">
        <f>F6/F5</f>
        <v>1</v>
      </c>
      <c r="G7" s="52">
        <f>G6/G5</f>
        <v>1</v>
      </c>
      <c r="H7" s="52">
        <f>H6/H5</f>
        <v>1</v>
      </c>
      <c r="I7" s="52"/>
      <c r="J7" s="52">
        <f>J6/J5</f>
        <v>1</v>
      </c>
    </row>
    <row r="8" spans="1:10" ht="49.5" customHeight="1">
      <c r="A8" s="7">
        <v>6</v>
      </c>
      <c r="B8" s="66" t="s">
        <v>15</v>
      </c>
      <c r="C8" s="66" t="s">
        <v>31</v>
      </c>
      <c r="D8" s="9" t="s">
        <v>24</v>
      </c>
      <c r="E8" s="48">
        <f t="shared" si="0"/>
        <v>20249747</v>
      </c>
      <c r="F8" s="49">
        <v>12102174</v>
      </c>
      <c r="G8" s="49">
        <v>2662257</v>
      </c>
      <c r="H8" s="49">
        <v>5485316</v>
      </c>
      <c r="I8" s="49"/>
      <c r="J8" s="49">
        <v>0</v>
      </c>
    </row>
    <row r="9" spans="1:10" ht="49.5" customHeight="1">
      <c r="A9" s="7">
        <v>7</v>
      </c>
      <c r="B9" s="67"/>
      <c r="C9" s="67"/>
      <c r="D9" s="9" t="s">
        <v>25</v>
      </c>
      <c r="E9" s="48">
        <f t="shared" si="0"/>
        <v>23312567</v>
      </c>
      <c r="F9" s="49">
        <v>14162778</v>
      </c>
      <c r="G9" s="49">
        <v>3098275</v>
      </c>
      <c r="H9" s="49">
        <v>6029289</v>
      </c>
      <c r="I9" s="49"/>
      <c r="J9" s="49">
        <v>22225</v>
      </c>
    </row>
    <row r="10" spans="1:10" ht="49.5" customHeight="1">
      <c r="A10" s="7">
        <v>8</v>
      </c>
      <c r="B10" s="67"/>
      <c r="C10" s="67"/>
      <c r="D10" s="9" t="s">
        <v>17</v>
      </c>
      <c r="E10" s="48">
        <f t="shared" si="0"/>
        <v>23312567</v>
      </c>
      <c r="F10" s="49">
        <v>14162778</v>
      </c>
      <c r="G10" s="49">
        <v>3098275</v>
      </c>
      <c r="H10" s="49">
        <v>6029289</v>
      </c>
      <c r="I10" s="49"/>
      <c r="J10" s="49">
        <v>22225</v>
      </c>
    </row>
    <row r="11" spans="1:10" ht="49.5" customHeight="1">
      <c r="A11" s="7">
        <v>9</v>
      </c>
      <c r="B11" s="68"/>
      <c r="C11" s="68"/>
      <c r="D11" s="9" t="s">
        <v>26</v>
      </c>
      <c r="E11" s="52">
        <f>E10/E9</f>
        <v>1</v>
      </c>
      <c r="F11" s="50">
        <f>F10/F9</f>
        <v>1</v>
      </c>
      <c r="G11" s="50">
        <f>G10/G9</f>
        <v>1</v>
      </c>
      <c r="H11" s="50">
        <f>H10/H9</f>
        <v>1</v>
      </c>
      <c r="I11" s="50"/>
      <c r="J11" s="50">
        <f>J10/J9</f>
        <v>1</v>
      </c>
    </row>
    <row r="12" spans="1:10" s="4" customFormat="1" ht="45" customHeight="1">
      <c r="A12" s="7">
        <v>14</v>
      </c>
      <c r="B12" s="60" t="s">
        <v>16</v>
      </c>
      <c r="C12" s="61"/>
      <c r="D12" s="10" t="s">
        <v>21</v>
      </c>
      <c r="E12" s="48">
        <f t="shared" si="0"/>
        <v>41259800</v>
      </c>
      <c r="F12" s="48">
        <f aca="true" t="shared" si="1" ref="F12:J14">F4+F8</f>
        <v>25561972</v>
      </c>
      <c r="G12" s="48">
        <f t="shared" si="1"/>
        <v>5601697</v>
      </c>
      <c r="H12" s="48">
        <f t="shared" si="1"/>
        <v>10096131</v>
      </c>
      <c r="I12" s="48">
        <f t="shared" si="1"/>
        <v>0</v>
      </c>
      <c r="J12" s="48">
        <f t="shared" si="1"/>
        <v>0</v>
      </c>
    </row>
    <row r="13" spans="1:10" s="4" customFormat="1" ht="45" customHeight="1">
      <c r="A13" s="7">
        <v>15</v>
      </c>
      <c r="B13" s="62"/>
      <c r="C13" s="63"/>
      <c r="D13" s="10" t="s">
        <v>22</v>
      </c>
      <c r="E13" s="48">
        <f t="shared" si="0"/>
        <v>46486882</v>
      </c>
      <c r="F13" s="48">
        <f t="shared" si="1"/>
        <v>29556776</v>
      </c>
      <c r="G13" s="48">
        <f t="shared" si="1"/>
        <v>6514864</v>
      </c>
      <c r="H13" s="48">
        <f t="shared" si="1"/>
        <v>10309070</v>
      </c>
      <c r="I13" s="48">
        <f t="shared" si="1"/>
        <v>0</v>
      </c>
      <c r="J13" s="48">
        <f t="shared" si="1"/>
        <v>106172</v>
      </c>
    </row>
    <row r="14" spans="1:10" s="4" customFormat="1" ht="45" customHeight="1">
      <c r="A14" s="7">
        <v>16</v>
      </c>
      <c r="B14" s="62"/>
      <c r="C14" s="63"/>
      <c r="D14" s="10" t="s">
        <v>23</v>
      </c>
      <c r="E14" s="48">
        <f t="shared" si="0"/>
        <v>46486882</v>
      </c>
      <c r="F14" s="48">
        <f t="shared" si="1"/>
        <v>29556776</v>
      </c>
      <c r="G14" s="48">
        <f t="shared" si="1"/>
        <v>6514864</v>
      </c>
      <c r="H14" s="48">
        <f t="shared" si="1"/>
        <v>10309070</v>
      </c>
      <c r="I14" s="48">
        <f t="shared" si="1"/>
        <v>0</v>
      </c>
      <c r="J14" s="48">
        <f t="shared" si="1"/>
        <v>106172</v>
      </c>
    </row>
    <row r="15" spans="1:10" s="4" customFormat="1" ht="49.5" customHeight="1">
      <c r="A15" s="7">
        <v>17</v>
      </c>
      <c r="B15" s="64"/>
      <c r="C15" s="65"/>
      <c r="D15" s="11" t="s">
        <v>26</v>
      </c>
      <c r="E15" s="52">
        <f>E14/E13</f>
        <v>1</v>
      </c>
      <c r="F15" s="50">
        <f>F14/F13</f>
        <v>1</v>
      </c>
      <c r="G15" s="50">
        <f>G14/G13</f>
        <v>1</v>
      </c>
      <c r="H15" s="50">
        <f>H14/H13</f>
        <v>1</v>
      </c>
      <c r="I15" s="50"/>
      <c r="J15" s="50">
        <f>J14/J13</f>
        <v>1</v>
      </c>
    </row>
  </sheetData>
  <sheetProtection/>
  <mergeCells count="5">
    <mergeCell ref="B12:C15"/>
    <mergeCell ref="C4:C7"/>
    <mergeCell ref="B4:B7"/>
    <mergeCell ref="B8:B11"/>
    <mergeCell ref="C8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  <headerFooter>
    <oddHeader>&amp;LMAGYARPOLÁNYI KÖZÖS
ÖNKORMÁNYZATI HIVATAL&amp;C2017. ÉVI ZÁRSZÁMADÁS
KIADÁSOK &amp;R2.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80" zoomScaleNormal="80" workbookViewId="0" topLeftCell="A7">
      <selection activeCell="B7" sqref="B7"/>
    </sheetView>
  </sheetViews>
  <sheetFormatPr defaultColWidth="9.00390625" defaultRowHeight="12.75"/>
  <cols>
    <col min="1" max="1" width="8.125" style="16" customWidth="1"/>
    <col min="2" max="2" width="92.375" style="16" customWidth="1"/>
    <col min="3" max="5" width="19.125" style="16" customWidth="1"/>
    <col min="6" max="16384" width="9.125" style="16" customWidth="1"/>
  </cols>
  <sheetData>
    <row r="1" ht="19.5">
      <c r="E1" s="32"/>
    </row>
    <row r="2" spans="2:5" ht="23.25" customHeight="1">
      <c r="B2" s="17" t="s">
        <v>1</v>
      </c>
      <c r="C2" s="17" t="s">
        <v>0</v>
      </c>
      <c r="D2" s="17" t="s">
        <v>2</v>
      </c>
      <c r="E2" s="17" t="s">
        <v>3</v>
      </c>
    </row>
    <row r="3" spans="1:5" ht="43.5" customHeight="1">
      <c r="A3" s="25" t="s">
        <v>186</v>
      </c>
      <c r="B3" s="17" t="s">
        <v>32</v>
      </c>
      <c r="C3" s="17" t="s">
        <v>71</v>
      </c>
      <c r="D3" s="17" t="s">
        <v>72</v>
      </c>
      <c r="E3" s="17" t="s">
        <v>73</v>
      </c>
    </row>
    <row r="4" spans="1:5" ht="19.5">
      <c r="A4" s="17">
        <v>1</v>
      </c>
      <c r="B4" s="18" t="s">
        <v>74</v>
      </c>
      <c r="C4" s="19"/>
      <c r="D4" s="19"/>
      <c r="E4" s="19"/>
    </row>
    <row r="5" spans="1:5" ht="19.5">
      <c r="A5" s="17">
        <v>2</v>
      </c>
      <c r="B5" s="20" t="s">
        <v>163</v>
      </c>
      <c r="C5" s="21">
        <v>0</v>
      </c>
      <c r="D5" s="21">
        <v>0</v>
      </c>
      <c r="E5" s="21">
        <v>0</v>
      </c>
    </row>
    <row r="6" spans="1:5" ht="19.5">
      <c r="A6" s="17">
        <v>3</v>
      </c>
      <c r="B6" s="22" t="s">
        <v>75</v>
      </c>
      <c r="C6" s="23">
        <v>0</v>
      </c>
      <c r="D6" s="23">
        <v>0</v>
      </c>
      <c r="E6" s="23">
        <v>0</v>
      </c>
    </row>
    <row r="7" spans="1:5" ht="19.5">
      <c r="A7" s="17">
        <v>4</v>
      </c>
      <c r="B7" s="22" t="s">
        <v>76</v>
      </c>
      <c r="C7" s="23">
        <v>0</v>
      </c>
      <c r="D7" s="23">
        <v>0</v>
      </c>
      <c r="E7" s="23">
        <v>0</v>
      </c>
    </row>
    <row r="8" spans="1:5" ht="19.5">
      <c r="A8" s="17">
        <v>5</v>
      </c>
      <c r="B8" s="22" t="s">
        <v>77</v>
      </c>
      <c r="C8" s="23">
        <v>0</v>
      </c>
      <c r="D8" s="23">
        <v>0</v>
      </c>
      <c r="E8" s="23">
        <v>0</v>
      </c>
    </row>
    <row r="9" spans="1:5" ht="19.5">
      <c r="A9" s="17">
        <v>6</v>
      </c>
      <c r="B9" s="22" t="s">
        <v>78</v>
      </c>
      <c r="C9" s="23">
        <v>0</v>
      </c>
      <c r="D9" s="23">
        <v>0</v>
      </c>
      <c r="E9" s="23">
        <v>0</v>
      </c>
    </row>
    <row r="10" spans="1:5" ht="19.5">
      <c r="A10" s="17">
        <v>7</v>
      </c>
      <c r="B10" s="22" t="s">
        <v>79</v>
      </c>
      <c r="C10" s="23">
        <v>0</v>
      </c>
      <c r="D10" s="23">
        <v>0</v>
      </c>
      <c r="E10" s="23">
        <v>0</v>
      </c>
    </row>
    <row r="11" spans="1:5" ht="19.5">
      <c r="A11" s="17">
        <v>8</v>
      </c>
      <c r="B11" s="20" t="s">
        <v>164</v>
      </c>
      <c r="C11" s="21">
        <v>0</v>
      </c>
      <c r="D11" s="21">
        <v>0</v>
      </c>
      <c r="E11" s="21">
        <v>0</v>
      </c>
    </row>
    <row r="12" spans="1:5" ht="19.5">
      <c r="A12" s="17">
        <v>9</v>
      </c>
      <c r="B12" s="20" t="s">
        <v>165</v>
      </c>
      <c r="C12" s="21">
        <v>0</v>
      </c>
      <c r="D12" s="21">
        <v>0</v>
      </c>
      <c r="E12" s="21">
        <v>0</v>
      </c>
    </row>
    <row r="13" spans="1:5" ht="19.5">
      <c r="A13" s="17">
        <v>10</v>
      </c>
      <c r="B13" s="20" t="s">
        <v>166</v>
      </c>
      <c r="C13" s="21">
        <v>0</v>
      </c>
      <c r="D13" s="21">
        <v>0</v>
      </c>
      <c r="E13" s="21">
        <v>0</v>
      </c>
    </row>
    <row r="14" spans="1:5" ht="19.5">
      <c r="A14" s="17">
        <v>11</v>
      </c>
      <c r="B14" s="20" t="s">
        <v>167</v>
      </c>
      <c r="C14" s="21">
        <v>0</v>
      </c>
      <c r="D14" s="21">
        <v>0</v>
      </c>
      <c r="E14" s="21">
        <v>0</v>
      </c>
    </row>
    <row r="15" spans="1:5" ht="19.5">
      <c r="A15" s="17">
        <v>12</v>
      </c>
      <c r="B15" s="20" t="s">
        <v>168</v>
      </c>
      <c r="C15" s="21">
        <v>0</v>
      </c>
      <c r="D15" s="21">
        <v>0</v>
      </c>
      <c r="E15" s="21">
        <v>0</v>
      </c>
    </row>
    <row r="16" spans="1:5" ht="19.5">
      <c r="A16" s="17">
        <v>13</v>
      </c>
      <c r="B16" s="20" t="s">
        <v>169</v>
      </c>
      <c r="C16" s="21">
        <v>0</v>
      </c>
      <c r="D16" s="21">
        <v>0</v>
      </c>
      <c r="E16" s="21">
        <v>0</v>
      </c>
    </row>
    <row r="17" spans="1:5" ht="19.5">
      <c r="A17" s="17">
        <v>14</v>
      </c>
      <c r="B17" s="20" t="s">
        <v>170</v>
      </c>
      <c r="C17" s="21">
        <v>0</v>
      </c>
      <c r="D17" s="21">
        <v>0</v>
      </c>
      <c r="E17" s="21">
        <v>0</v>
      </c>
    </row>
    <row r="18" spans="1:5" ht="19.5">
      <c r="A18" s="17">
        <v>15</v>
      </c>
      <c r="B18" s="20" t="s">
        <v>171</v>
      </c>
      <c r="C18" s="21">
        <v>0</v>
      </c>
      <c r="D18" s="21">
        <v>0</v>
      </c>
      <c r="E18" s="21">
        <v>0</v>
      </c>
    </row>
    <row r="19" spans="1:5" ht="19.5">
      <c r="A19" s="17">
        <v>16</v>
      </c>
      <c r="B19" s="20" t="s">
        <v>172</v>
      </c>
      <c r="C19" s="21">
        <v>64007</v>
      </c>
      <c r="D19" s="21">
        <v>0</v>
      </c>
      <c r="E19" s="21">
        <v>336966</v>
      </c>
    </row>
    <row r="20" spans="1:5" ht="19.5">
      <c r="A20" s="17">
        <v>17</v>
      </c>
      <c r="B20" s="20" t="s">
        <v>173</v>
      </c>
      <c r="C20" s="21">
        <v>0</v>
      </c>
      <c r="D20" s="21">
        <v>0</v>
      </c>
      <c r="E20" s="21">
        <v>0</v>
      </c>
    </row>
    <row r="21" spans="1:5" ht="19.5">
      <c r="A21" s="17">
        <v>18</v>
      </c>
      <c r="B21" s="22" t="s">
        <v>174</v>
      </c>
      <c r="C21" s="23">
        <v>89902</v>
      </c>
      <c r="D21" s="23">
        <v>0</v>
      </c>
      <c r="E21" s="23"/>
    </row>
    <row r="22" spans="1:5" ht="19.5">
      <c r="A22" s="17">
        <v>19</v>
      </c>
      <c r="B22" s="22" t="s">
        <v>102</v>
      </c>
      <c r="C22" s="23">
        <v>89992</v>
      </c>
      <c r="D22" s="23">
        <v>0</v>
      </c>
      <c r="E22" s="23"/>
    </row>
    <row r="23" spans="1:5" ht="19.5">
      <c r="A23" s="17">
        <v>20</v>
      </c>
      <c r="B23" s="22" t="s">
        <v>103</v>
      </c>
      <c r="C23" s="23">
        <v>0</v>
      </c>
      <c r="D23" s="23">
        <v>0</v>
      </c>
      <c r="E23" s="23">
        <v>0</v>
      </c>
    </row>
    <row r="24" spans="1:5" ht="19.5">
      <c r="A24" s="17">
        <v>21</v>
      </c>
      <c r="B24" s="22" t="s">
        <v>104</v>
      </c>
      <c r="C24" s="23">
        <v>0</v>
      </c>
      <c r="D24" s="23">
        <v>0</v>
      </c>
      <c r="E24" s="23">
        <v>0</v>
      </c>
    </row>
    <row r="25" spans="1:5" ht="19.5">
      <c r="A25" s="17">
        <v>22</v>
      </c>
      <c r="B25" s="22" t="s">
        <v>191</v>
      </c>
      <c r="C25" s="23">
        <v>0</v>
      </c>
      <c r="D25" s="23">
        <v>0</v>
      </c>
      <c r="E25" s="23">
        <v>0</v>
      </c>
    </row>
    <row r="26" spans="1:5" ht="19.5">
      <c r="A26" s="17">
        <v>23</v>
      </c>
      <c r="B26" s="22" t="s">
        <v>105</v>
      </c>
      <c r="C26" s="23">
        <v>0</v>
      </c>
      <c r="D26" s="23"/>
      <c r="E26" s="23">
        <v>0</v>
      </c>
    </row>
    <row r="27" spans="1:5" ht="19.5">
      <c r="A27" s="17">
        <v>24</v>
      </c>
      <c r="B27" s="20" t="s">
        <v>175</v>
      </c>
      <c r="C27" s="21">
        <v>89902</v>
      </c>
      <c r="D27" s="21">
        <v>0</v>
      </c>
      <c r="E27" s="21"/>
    </row>
    <row r="28" spans="1:5" ht="19.5">
      <c r="A28" s="17">
        <v>25</v>
      </c>
      <c r="B28" s="20" t="s">
        <v>176</v>
      </c>
      <c r="C28" s="21">
        <v>153999</v>
      </c>
      <c r="D28" s="21">
        <v>0</v>
      </c>
      <c r="E28" s="21">
        <v>336966</v>
      </c>
    </row>
    <row r="29" spans="1:5" ht="19.5">
      <c r="A29" s="17">
        <v>26</v>
      </c>
      <c r="B29" s="20" t="s">
        <v>106</v>
      </c>
      <c r="C29" s="21">
        <v>0</v>
      </c>
      <c r="D29" s="21">
        <v>0</v>
      </c>
      <c r="E29" s="21">
        <v>0</v>
      </c>
    </row>
    <row r="30" spans="1:5" ht="19.5">
      <c r="A30" s="17">
        <v>27</v>
      </c>
      <c r="B30" s="22" t="s">
        <v>107</v>
      </c>
      <c r="C30" s="23">
        <v>0</v>
      </c>
      <c r="D30" s="23">
        <v>0</v>
      </c>
      <c r="E30" s="23">
        <v>0</v>
      </c>
    </row>
    <row r="31" spans="1:5" ht="19.5">
      <c r="A31" s="17">
        <v>28</v>
      </c>
      <c r="B31" s="22" t="s">
        <v>108</v>
      </c>
      <c r="C31" s="23">
        <v>0</v>
      </c>
      <c r="D31" s="23">
        <v>0</v>
      </c>
      <c r="E31" s="23">
        <v>0</v>
      </c>
    </row>
    <row r="32" spans="1:5" ht="19.5">
      <c r="A32" s="17">
        <v>29</v>
      </c>
      <c r="B32" s="22" t="s">
        <v>109</v>
      </c>
      <c r="C32" s="23">
        <v>0</v>
      </c>
      <c r="D32" s="23">
        <v>0</v>
      </c>
      <c r="E32" s="23">
        <v>0</v>
      </c>
    </row>
    <row r="33" spans="1:5" ht="19.5">
      <c r="A33" s="17">
        <v>30</v>
      </c>
      <c r="B33" s="20" t="s">
        <v>177</v>
      </c>
      <c r="C33" s="21">
        <v>0</v>
      </c>
      <c r="D33" s="21">
        <v>0</v>
      </c>
      <c r="E33" s="21">
        <v>0</v>
      </c>
    </row>
    <row r="34" spans="1:5" ht="19.5">
      <c r="A34" s="17">
        <v>31</v>
      </c>
      <c r="B34" s="20" t="s">
        <v>178</v>
      </c>
      <c r="C34" s="21">
        <v>153999</v>
      </c>
      <c r="D34" s="21">
        <v>0</v>
      </c>
      <c r="E34" s="21">
        <v>336966</v>
      </c>
    </row>
    <row r="35" spans="1:5" ht="19.5">
      <c r="A35" s="17">
        <v>32</v>
      </c>
      <c r="B35" s="18" t="s">
        <v>110</v>
      </c>
      <c r="C35" s="19"/>
      <c r="D35" s="19"/>
      <c r="E35" s="19"/>
    </row>
    <row r="36" spans="1:5" ht="19.5">
      <c r="A36" s="17">
        <v>33</v>
      </c>
      <c r="B36" s="22" t="s">
        <v>111</v>
      </c>
      <c r="C36" s="23">
        <v>2410266</v>
      </c>
      <c r="D36" s="23">
        <v>0</v>
      </c>
      <c r="E36" s="23">
        <v>2410266</v>
      </c>
    </row>
    <row r="37" spans="1:5" ht="19.5">
      <c r="A37" s="17">
        <v>34</v>
      </c>
      <c r="B37" s="22" t="s">
        <v>112</v>
      </c>
      <c r="C37" s="23">
        <v>0</v>
      </c>
      <c r="D37" s="23">
        <v>0</v>
      </c>
      <c r="E37" s="23">
        <v>0</v>
      </c>
    </row>
    <row r="38" spans="1:5" ht="19.5">
      <c r="A38" s="17">
        <v>35</v>
      </c>
      <c r="B38" s="22" t="s">
        <v>113</v>
      </c>
      <c r="C38" s="23">
        <v>0</v>
      </c>
      <c r="D38" s="23">
        <v>0</v>
      </c>
      <c r="E38" s="23">
        <v>0</v>
      </c>
    </row>
    <row r="39" spans="1:5" ht="19.5">
      <c r="A39" s="17">
        <v>36</v>
      </c>
      <c r="B39" s="22" t="s">
        <v>114</v>
      </c>
      <c r="C39" s="23">
        <v>-2320706</v>
      </c>
      <c r="D39" s="23">
        <v>0</v>
      </c>
      <c r="E39" s="23">
        <v>-2394607</v>
      </c>
    </row>
    <row r="40" spans="1:5" ht="19.5">
      <c r="A40" s="17">
        <v>37</v>
      </c>
      <c r="B40" s="22" t="s">
        <v>115</v>
      </c>
      <c r="C40" s="23">
        <v>0</v>
      </c>
      <c r="D40" s="23">
        <v>0</v>
      </c>
      <c r="E40" s="23">
        <v>0</v>
      </c>
    </row>
    <row r="41" spans="1:5" ht="19.5">
      <c r="A41" s="17">
        <v>38</v>
      </c>
      <c r="B41" s="22" t="s">
        <v>116</v>
      </c>
      <c r="C41" s="23">
        <v>-73901</v>
      </c>
      <c r="D41" s="23">
        <v>0</v>
      </c>
      <c r="E41" s="23">
        <v>321307</v>
      </c>
    </row>
    <row r="42" spans="1:5" ht="19.5">
      <c r="A42" s="17">
        <v>39</v>
      </c>
      <c r="B42" s="20" t="s">
        <v>179</v>
      </c>
      <c r="C42" s="21">
        <v>15659</v>
      </c>
      <c r="D42" s="21">
        <v>0</v>
      </c>
      <c r="E42" s="21">
        <v>336966</v>
      </c>
    </row>
    <row r="43" spans="1:5" ht="19.5">
      <c r="A43" s="17">
        <v>40</v>
      </c>
      <c r="B43" s="20" t="s">
        <v>180</v>
      </c>
      <c r="C43" s="21">
        <v>138339</v>
      </c>
      <c r="D43" s="21">
        <v>0</v>
      </c>
      <c r="E43" s="21">
        <v>138339</v>
      </c>
    </row>
    <row r="44" spans="1:5" ht="19.5">
      <c r="A44" s="17">
        <v>41</v>
      </c>
      <c r="B44" s="20" t="s">
        <v>181</v>
      </c>
      <c r="C44" s="21">
        <v>138339</v>
      </c>
      <c r="D44" s="21">
        <v>0</v>
      </c>
      <c r="E44" s="21"/>
    </row>
    <row r="45" spans="1:5" ht="19.5">
      <c r="A45" s="17">
        <v>42</v>
      </c>
      <c r="B45" s="22" t="s">
        <v>182</v>
      </c>
      <c r="C45" s="23">
        <v>0</v>
      </c>
      <c r="D45" s="23">
        <v>0</v>
      </c>
      <c r="E45" s="23">
        <v>0</v>
      </c>
    </row>
    <row r="46" spans="1:5" ht="19.5">
      <c r="A46" s="17">
        <v>43</v>
      </c>
      <c r="B46" s="20" t="s">
        <v>183</v>
      </c>
      <c r="C46" s="21">
        <v>0</v>
      </c>
      <c r="D46" s="21">
        <v>0</v>
      </c>
      <c r="E46" s="21">
        <v>0</v>
      </c>
    </row>
    <row r="47" spans="1:5" ht="19.5">
      <c r="A47" s="17">
        <v>44</v>
      </c>
      <c r="B47" s="20" t="s">
        <v>117</v>
      </c>
      <c r="C47" s="21">
        <v>0</v>
      </c>
      <c r="D47" s="21">
        <v>0</v>
      </c>
      <c r="E47" s="21">
        <v>0</v>
      </c>
    </row>
    <row r="48" spans="1:5" ht="36">
      <c r="A48" s="17">
        <v>45</v>
      </c>
      <c r="B48" s="20" t="s">
        <v>118</v>
      </c>
      <c r="C48" s="21">
        <v>0</v>
      </c>
      <c r="D48" s="21">
        <v>0</v>
      </c>
      <c r="E48" s="21">
        <v>0</v>
      </c>
    </row>
    <row r="49" spans="1:5" ht="19.5">
      <c r="A49" s="17">
        <v>46</v>
      </c>
      <c r="B49" s="22" t="s">
        <v>119</v>
      </c>
      <c r="C49" s="23">
        <v>1</v>
      </c>
      <c r="D49" s="23">
        <v>0</v>
      </c>
      <c r="E49" s="23"/>
    </row>
    <row r="50" spans="1:5" ht="19.5">
      <c r="A50" s="17">
        <v>47</v>
      </c>
      <c r="B50" s="22" t="s">
        <v>120</v>
      </c>
      <c r="C50" s="23"/>
      <c r="D50" s="23">
        <v>0</v>
      </c>
      <c r="E50" s="23"/>
    </row>
    <row r="51" spans="1:5" ht="19.5">
      <c r="A51" s="17">
        <v>48</v>
      </c>
      <c r="B51" s="22" t="s">
        <v>121</v>
      </c>
      <c r="C51" s="23">
        <v>0</v>
      </c>
      <c r="D51" s="23">
        <v>0</v>
      </c>
      <c r="E51" s="23">
        <v>0</v>
      </c>
    </row>
    <row r="52" spans="1:5" ht="19.5">
      <c r="A52" s="17">
        <v>49</v>
      </c>
      <c r="B52" s="20" t="s">
        <v>184</v>
      </c>
      <c r="C52" s="21">
        <v>1</v>
      </c>
      <c r="D52" s="21">
        <v>0</v>
      </c>
      <c r="E52" s="21"/>
    </row>
    <row r="53" spans="1:5" ht="19.5">
      <c r="A53" s="17">
        <v>50</v>
      </c>
      <c r="B53" s="20" t="s">
        <v>185</v>
      </c>
      <c r="C53" s="21">
        <v>153999</v>
      </c>
      <c r="D53" s="21">
        <v>0</v>
      </c>
      <c r="E53" s="21">
        <v>336966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&amp;LMAGYARPOLÁNYI KÖZÖS
ÖNKORMÁNYZATI HIVATAL&amp;C2017. ÉVI 
ZÁRSZÁMADÁS
MÉRLEG
&amp;R3.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="80" zoomScaleNormal="80" workbookViewId="0" topLeftCell="A1">
      <selection activeCell="B4" sqref="B4"/>
    </sheetView>
  </sheetViews>
  <sheetFormatPr defaultColWidth="9.00390625" defaultRowHeight="43.5" customHeight="1"/>
  <cols>
    <col min="1" max="1" width="8.125" style="16" customWidth="1"/>
    <col min="2" max="2" width="82.00390625" style="16" customWidth="1"/>
    <col min="3" max="3" width="19.125" style="16" customWidth="1"/>
    <col min="4" max="16384" width="9.125" style="16" customWidth="1"/>
  </cols>
  <sheetData>
    <row r="1" spans="1:3" ht="19.5">
      <c r="A1" s="24"/>
      <c r="B1" s="26" t="s">
        <v>187</v>
      </c>
      <c r="C1" s="26" t="s">
        <v>0</v>
      </c>
    </row>
    <row r="2" spans="1:3" ht="43.5" customHeight="1">
      <c r="A2" s="17" t="s">
        <v>186</v>
      </c>
      <c r="B2" s="17" t="s">
        <v>32</v>
      </c>
      <c r="C2" s="17" t="s">
        <v>33</v>
      </c>
    </row>
    <row r="3" spans="1:3" ht="43.5" customHeight="1">
      <c r="A3" s="17">
        <v>1</v>
      </c>
      <c r="B3" s="22" t="s">
        <v>35</v>
      </c>
      <c r="C3" s="23">
        <v>1257339</v>
      </c>
    </row>
    <row r="4" spans="1:3" ht="43.5" customHeight="1">
      <c r="A4" s="17">
        <v>2</v>
      </c>
      <c r="B4" s="22" t="s">
        <v>37</v>
      </c>
      <c r="C4" s="23">
        <v>46486882</v>
      </c>
    </row>
    <row r="5" spans="1:3" ht="43.5" customHeight="1">
      <c r="A5" s="17">
        <v>3</v>
      </c>
      <c r="B5" s="20" t="s">
        <v>39</v>
      </c>
      <c r="C5" s="21">
        <f>C3-C4</f>
        <v>-45229543</v>
      </c>
    </row>
    <row r="6" spans="1:3" ht="43.5" customHeight="1">
      <c r="A6" s="17">
        <v>4</v>
      </c>
      <c r="B6" s="22" t="s">
        <v>41</v>
      </c>
      <c r="C6" s="23">
        <v>45139982</v>
      </c>
    </row>
    <row r="7" spans="1:3" ht="43.5" customHeight="1">
      <c r="A7" s="17">
        <v>5</v>
      </c>
      <c r="B7" s="22" t="s">
        <v>43</v>
      </c>
      <c r="C7" s="23">
        <v>0</v>
      </c>
    </row>
    <row r="8" spans="1:3" ht="43.5" customHeight="1">
      <c r="A8" s="17">
        <v>6</v>
      </c>
      <c r="B8" s="20" t="s">
        <v>45</v>
      </c>
      <c r="C8" s="21">
        <f>SUM(C6:C7)</f>
        <v>45139982</v>
      </c>
    </row>
    <row r="9" spans="1:3" ht="43.5" customHeight="1">
      <c r="A9" s="17">
        <v>7</v>
      </c>
      <c r="B9" s="20" t="s">
        <v>188</v>
      </c>
      <c r="C9" s="21">
        <f>C8+C5</f>
        <v>-89561</v>
      </c>
    </row>
    <row r="10" spans="1:3" ht="43.5" customHeight="1">
      <c r="A10" s="17">
        <v>8</v>
      </c>
      <c r="B10" s="22" t="s">
        <v>48</v>
      </c>
      <c r="C10" s="23">
        <v>0</v>
      </c>
    </row>
    <row r="11" spans="1:3" ht="43.5" customHeight="1">
      <c r="A11" s="17">
        <v>9</v>
      </c>
      <c r="B11" s="22" t="s">
        <v>50</v>
      </c>
      <c r="C11" s="23">
        <v>0</v>
      </c>
    </row>
    <row r="12" spans="1:3" ht="43.5" customHeight="1">
      <c r="A12" s="17">
        <v>10</v>
      </c>
      <c r="B12" s="20" t="s">
        <v>52</v>
      </c>
      <c r="C12" s="21">
        <v>0</v>
      </c>
    </row>
    <row r="13" spans="1:3" ht="43.5" customHeight="1">
      <c r="A13" s="17">
        <v>11</v>
      </c>
      <c r="B13" s="22" t="s">
        <v>54</v>
      </c>
      <c r="C13" s="23">
        <v>0</v>
      </c>
    </row>
    <row r="14" spans="1:3" ht="43.5" customHeight="1">
      <c r="A14" s="17">
        <v>12</v>
      </c>
      <c r="B14" s="22" t="s">
        <v>56</v>
      </c>
      <c r="C14" s="23">
        <v>0</v>
      </c>
    </row>
    <row r="15" spans="1:3" ht="43.5" customHeight="1">
      <c r="A15" s="17">
        <v>13</v>
      </c>
      <c r="B15" s="20" t="s">
        <v>58</v>
      </c>
      <c r="C15" s="21">
        <v>0</v>
      </c>
    </row>
    <row r="16" spans="1:3" ht="43.5" customHeight="1">
      <c r="A16" s="17">
        <v>14</v>
      </c>
      <c r="B16" s="20" t="s">
        <v>60</v>
      </c>
      <c r="C16" s="21">
        <v>0</v>
      </c>
    </row>
    <row r="17" spans="1:3" ht="43.5" customHeight="1">
      <c r="A17" s="17">
        <v>15</v>
      </c>
      <c r="B17" s="20" t="s">
        <v>62</v>
      </c>
      <c r="C17" s="21">
        <v>-89561</v>
      </c>
    </row>
    <row r="18" spans="1:3" ht="43.5" customHeight="1">
      <c r="A18" s="17">
        <v>16</v>
      </c>
      <c r="B18" s="20" t="s">
        <v>64</v>
      </c>
      <c r="C18" s="21">
        <v>0</v>
      </c>
    </row>
    <row r="19" spans="1:3" ht="43.5" customHeight="1">
      <c r="A19" s="17">
        <v>17</v>
      </c>
      <c r="B19" s="20" t="s">
        <v>66</v>
      </c>
      <c r="C19" s="21">
        <v>-89561</v>
      </c>
    </row>
    <row r="20" spans="1:3" ht="43.5" customHeight="1">
      <c r="A20" s="17">
        <v>18</v>
      </c>
      <c r="B20" s="20" t="s">
        <v>68</v>
      </c>
      <c r="C20" s="21">
        <v>0</v>
      </c>
    </row>
    <row r="21" spans="1:3" ht="43.5" customHeight="1">
      <c r="A21" s="17">
        <v>19</v>
      </c>
      <c r="B21" s="20" t="s">
        <v>70</v>
      </c>
      <c r="C21" s="21">
        <v>0</v>
      </c>
    </row>
  </sheetData>
  <sheetProtection/>
  <printOptions/>
  <pageMargins left="0.7480314960629921" right="0.7480314960629921" top="1.133125" bottom="0.984251968503937" header="0.5118110236220472" footer="0.5118110236220472"/>
  <pageSetup horizontalDpi="300" verticalDpi="300" orientation="portrait" scale="74" r:id="rId1"/>
  <headerFooter alignWithMargins="0">
    <oddHeader>&amp;LMAGYARPOLÁNYI KÖZÖS
 ÖNKORMÁNYZATI HIVATAL&amp;C2017. ÉVI 
ZÁRSZÁMADÁS
MARADVÁNY KIMUTATÁS
&amp;R4.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80" zoomScaleNormal="80" workbookViewId="0" topLeftCell="A1">
      <selection activeCell="C36" sqref="C36"/>
    </sheetView>
  </sheetViews>
  <sheetFormatPr defaultColWidth="9.00390625" defaultRowHeight="12.75"/>
  <cols>
    <col min="1" max="1" width="8.125" style="16" customWidth="1"/>
    <col min="2" max="2" width="82.00390625" style="16" customWidth="1"/>
    <col min="3" max="5" width="19.125" style="16" customWidth="1"/>
    <col min="6" max="16384" width="9.125" style="16" customWidth="1"/>
  </cols>
  <sheetData>
    <row r="1" ht="19.5">
      <c r="E1" s="32"/>
    </row>
    <row r="2" spans="1:5" s="27" customFormat="1" ht="19.5">
      <c r="A2" s="17"/>
      <c r="B2" s="26" t="s">
        <v>187</v>
      </c>
      <c r="C2" s="26" t="s">
        <v>0</v>
      </c>
      <c r="D2" s="26" t="s">
        <v>2</v>
      </c>
      <c r="E2" s="26" t="s">
        <v>3</v>
      </c>
    </row>
    <row r="3" spans="1:5" ht="36">
      <c r="A3" s="17" t="s">
        <v>186</v>
      </c>
      <c r="B3" s="17" t="s">
        <v>32</v>
      </c>
      <c r="C3" s="17" t="s">
        <v>71</v>
      </c>
      <c r="D3" s="17" t="s">
        <v>72</v>
      </c>
      <c r="E3" s="17" t="s">
        <v>73</v>
      </c>
    </row>
    <row r="4" spans="1:5" ht="19.5">
      <c r="A4" s="17" t="s">
        <v>34</v>
      </c>
      <c r="B4" s="22" t="s">
        <v>122</v>
      </c>
      <c r="C4" s="23">
        <v>93000</v>
      </c>
      <c r="D4" s="23">
        <v>0</v>
      </c>
      <c r="E4" s="23">
        <v>125000</v>
      </c>
    </row>
    <row r="5" spans="1:5" ht="36">
      <c r="A5" s="17" t="s">
        <v>36</v>
      </c>
      <c r="B5" s="22" t="s">
        <v>123</v>
      </c>
      <c r="C5" s="23">
        <v>1248234</v>
      </c>
      <c r="D5" s="23">
        <v>0</v>
      </c>
      <c r="E5" s="23">
        <v>1405181</v>
      </c>
    </row>
    <row r="6" spans="1:5" ht="19.5">
      <c r="A6" s="17" t="s">
        <v>38</v>
      </c>
      <c r="B6" s="22" t="s">
        <v>124</v>
      </c>
      <c r="C6" s="23"/>
      <c r="D6" s="23">
        <v>0</v>
      </c>
      <c r="E6" s="23"/>
    </row>
    <row r="7" spans="1:5" ht="36">
      <c r="A7" s="18" t="s">
        <v>40</v>
      </c>
      <c r="B7" s="20" t="s">
        <v>125</v>
      </c>
      <c r="C7" s="21">
        <f>SUM(C4:C6)</f>
        <v>1341234</v>
      </c>
      <c r="D7" s="21">
        <v>0</v>
      </c>
      <c r="E7" s="21">
        <f>SUM(E4:E6)</f>
        <v>1530181</v>
      </c>
    </row>
    <row r="8" spans="1:5" ht="19.5">
      <c r="A8" s="17" t="s">
        <v>42</v>
      </c>
      <c r="B8" s="22" t="s">
        <v>126</v>
      </c>
      <c r="C8" s="23"/>
      <c r="D8" s="23">
        <v>0</v>
      </c>
      <c r="E8" s="23"/>
    </row>
    <row r="9" spans="1:5" ht="19.5">
      <c r="A9" s="17" t="s">
        <v>44</v>
      </c>
      <c r="B9" s="22" t="s">
        <v>127</v>
      </c>
      <c r="C9" s="23"/>
      <c r="D9" s="23">
        <v>0</v>
      </c>
      <c r="E9" s="23"/>
    </row>
    <row r="10" spans="1:5" ht="36">
      <c r="A10" s="18" t="s">
        <v>46</v>
      </c>
      <c r="B10" s="20" t="s">
        <v>128</v>
      </c>
      <c r="C10" s="21"/>
      <c r="D10" s="21">
        <v>0</v>
      </c>
      <c r="E10" s="21"/>
    </row>
    <row r="11" spans="1:5" ht="36">
      <c r="A11" s="17" t="s">
        <v>47</v>
      </c>
      <c r="B11" s="22" t="s">
        <v>129</v>
      </c>
      <c r="C11" s="23">
        <v>41653381</v>
      </c>
      <c r="D11" s="23">
        <v>0</v>
      </c>
      <c r="E11" s="23">
        <v>45139551</v>
      </c>
    </row>
    <row r="12" spans="1:5" ht="36">
      <c r="A12" s="17" t="s">
        <v>49</v>
      </c>
      <c r="B12" s="22" t="s">
        <v>130</v>
      </c>
      <c r="C12" s="23">
        <v>16565</v>
      </c>
      <c r="D12" s="23">
        <v>0</v>
      </c>
      <c r="E12" s="23"/>
    </row>
    <row r="13" spans="1:5" ht="19.5">
      <c r="A13" s="17" t="s">
        <v>51</v>
      </c>
      <c r="B13" s="22" t="s">
        <v>131</v>
      </c>
      <c r="C13" s="23"/>
      <c r="D13" s="23">
        <v>0</v>
      </c>
      <c r="E13" s="23"/>
    </row>
    <row r="14" spans="1:5" ht="36">
      <c r="A14" s="18" t="s">
        <v>53</v>
      </c>
      <c r="B14" s="20" t="s">
        <v>132</v>
      </c>
      <c r="C14" s="21">
        <f>SUM(C11:C13)</f>
        <v>41669946</v>
      </c>
      <c r="D14" s="21">
        <v>0</v>
      </c>
      <c r="E14" s="21">
        <f>SUM(E11:E13)</f>
        <v>45139551</v>
      </c>
    </row>
    <row r="15" spans="1:5" ht="19.5">
      <c r="A15" s="17" t="s">
        <v>55</v>
      </c>
      <c r="B15" s="22" t="s">
        <v>133</v>
      </c>
      <c r="C15" s="23">
        <v>985045</v>
      </c>
      <c r="D15" s="23">
        <v>0</v>
      </c>
      <c r="E15" s="23">
        <v>603853</v>
      </c>
    </row>
    <row r="16" spans="1:5" ht="19.5">
      <c r="A16" s="17" t="s">
        <v>57</v>
      </c>
      <c r="B16" s="22" t="s">
        <v>134</v>
      </c>
      <c r="C16" s="23">
        <v>6419812</v>
      </c>
      <c r="D16" s="23">
        <v>0</v>
      </c>
      <c r="E16" s="23">
        <v>6727221</v>
      </c>
    </row>
    <row r="17" spans="1:5" ht="19.5">
      <c r="A17" s="17" t="s">
        <v>59</v>
      </c>
      <c r="B17" s="22" t="s">
        <v>135</v>
      </c>
      <c r="C17" s="23">
        <v>913483</v>
      </c>
      <c r="D17" s="23">
        <v>0</v>
      </c>
      <c r="E17" s="23">
        <v>1189144</v>
      </c>
    </row>
    <row r="18" spans="1:5" ht="19.5">
      <c r="A18" s="17" t="s">
        <v>61</v>
      </c>
      <c r="B18" s="22" t="s">
        <v>136</v>
      </c>
      <c r="C18" s="23"/>
      <c r="D18" s="23">
        <v>0</v>
      </c>
      <c r="E18" s="23"/>
    </row>
    <row r="19" spans="1:5" ht="36">
      <c r="A19" s="17" t="s">
        <v>63</v>
      </c>
      <c r="B19" s="20" t="s">
        <v>137</v>
      </c>
      <c r="C19" s="21">
        <f>SUM(C15:C18)</f>
        <v>8318340</v>
      </c>
      <c r="D19" s="21">
        <v>0</v>
      </c>
      <c r="E19" s="21">
        <f>SUM(E15:E18)</f>
        <v>8520218</v>
      </c>
    </row>
    <row r="20" spans="1:5" ht="19.5">
      <c r="A20" s="17" t="s">
        <v>65</v>
      </c>
      <c r="B20" s="22" t="s">
        <v>138</v>
      </c>
      <c r="C20" s="23">
        <v>21521990</v>
      </c>
      <c r="D20" s="23">
        <v>0</v>
      </c>
      <c r="E20" s="23">
        <v>22521664</v>
      </c>
    </row>
    <row r="21" spans="1:5" ht="19.5">
      <c r="A21" s="17" t="s">
        <v>67</v>
      </c>
      <c r="B21" s="22" t="s">
        <v>139</v>
      </c>
      <c r="C21" s="23">
        <v>3978296</v>
      </c>
      <c r="D21" s="23">
        <v>0</v>
      </c>
      <c r="E21" s="23">
        <v>7035112</v>
      </c>
    </row>
    <row r="22" spans="1:5" ht="19.5">
      <c r="A22" s="17" t="s">
        <v>69</v>
      </c>
      <c r="B22" s="22" t="s">
        <v>140</v>
      </c>
      <c r="C22" s="23">
        <v>6957752</v>
      </c>
      <c r="D22" s="23">
        <v>0</v>
      </c>
      <c r="E22" s="23">
        <v>6514864</v>
      </c>
    </row>
    <row r="23" spans="1:5" ht="36">
      <c r="A23" s="18" t="s">
        <v>80</v>
      </c>
      <c r="B23" s="20" t="s">
        <v>141</v>
      </c>
      <c r="C23" s="21">
        <f>SUM(C20:C22)</f>
        <v>32458038</v>
      </c>
      <c r="D23" s="21">
        <v>0</v>
      </c>
      <c r="E23" s="21">
        <f>SUM(E20:E22)</f>
        <v>36071640</v>
      </c>
    </row>
    <row r="24" spans="1:5" ht="19.5">
      <c r="A24" s="18" t="s">
        <v>81</v>
      </c>
      <c r="B24" s="20" t="s">
        <v>142</v>
      </c>
      <c r="C24" s="21">
        <v>378440</v>
      </c>
      <c r="D24" s="21">
        <v>0</v>
      </c>
      <c r="E24" s="21">
        <v>83600</v>
      </c>
    </row>
    <row r="25" spans="1:5" ht="19.5">
      <c r="A25" s="18" t="s">
        <v>82</v>
      </c>
      <c r="B25" s="20" t="s">
        <v>143</v>
      </c>
      <c r="C25" s="21">
        <v>1930315</v>
      </c>
      <c r="D25" s="21">
        <v>0</v>
      </c>
      <c r="E25" s="21">
        <v>1672603</v>
      </c>
    </row>
    <row r="26" spans="1:5" ht="36">
      <c r="A26" s="18" t="s">
        <v>83</v>
      </c>
      <c r="B26" s="20" t="s">
        <v>144</v>
      </c>
      <c r="C26" s="21">
        <v>-73953</v>
      </c>
      <c r="D26" s="21">
        <v>0</v>
      </c>
      <c r="E26" s="21">
        <v>321671</v>
      </c>
    </row>
    <row r="27" spans="1:5" ht="19.5">
      <c r="A27" s="17" t="s">
        <v>84</v>
      </c>
      <c r="B27" s="22" t="s">
        <v>145</v>
      </c>
      <c r="C27" s="23"/>
      <c r="D27" s="23">
        <v>0</v>
      </c>
      <c r="E27" s="23"/>
    </row>
    <row r="28" spans="1:5" ht="36">
      <c r="A28" s="17" t="s">
        <v>85</v>
      </c>
      <c r="B28" s="22" t="s">
        <v>146</v>
      </c>
      <c r="C28" s="23">
        <v>52</v>
      </c>
      <c r="D28" s="23">
        <v>0</v>
      </c>
      <c r="E28" s="23">
        <v>24</v>
      </c>
    </row>
    <row r="29" spans="1:5" ht="36">
      <c r="A29" s="17" t="s">
        <v>86</v>
      </c>
      <c r="B29" s="22" t="s">
        <v>147</v>
      </c>
      <c r="C29" s="23"/>
      <c r="D29" s="23">
        <v>0</v>
      </c>
      <c r="E29" s="23">
        <v>93</v>
      </c>
    </row>
    <row r="30" spans="1:5" ht="19.5">
      <c r="A30" s="17" t="s">
        <v>87</v>
      </c>
      <c r="B30" s="22" t="s">
        <v>148</v>
      </c>
      <c r="C30" s="23"/>
      <c r="D30" s="23">
        <v>0</v>
      </c>
      <c r="E30" s="23"/>
    </row>
    <row r="31" spans="1:5" ht="36">
      <c r="A31" s="18" t="s">
        <v>88</v>
      </c>
      <c r="B31" s="20" t="s">
        <v>149</v>
      </c>
      <c r="C31" s="21">
        <v>52</v>
      </c>
      <c r="D31" s="21">
        <v>0</v>
      </c>
      <c r="E31" s="21">
        <f>SUM(E27:E30)</f>
        <v>117</v>
      </c>
    </row>
    <row r="32" spans="1:5" ht="19.5">
      <c r="A32" s="17" t="s">
        <v>89</v>
      </c>
      <c r="B32" s="22" t="s">
        <v>150</v>
      </c>
      <c r="C32" s="23"/>
      <c r="D32" s="23">
        <v>0</v>
      </c>
      <c r="E32" s="23"/>
    </row>
    <row r="33" spans="1:5" ht="36">
      <c r="A33" s="17" t="s">
        <v>90</v>
      </c>
      <c r="B33" s="22" t="s">
        <v>151</v>
      </c>
      <c r="C33" s="23"/>
      <c r="D33" s="23">
        <v>0</v>
      </c>
      <c r="E33" s="23"/>
    </row>
    <row r="34" spans="1:5" ht="19.5">
      <c r="A34" s="17" t="s">
        <v>91</v>
      </c>
      <c r="B34" s="22" t="s">
        <v>152</v>
      </c>
      <c r="C34" s="23"/>
      <c r="D34" s="23">
        <v>0</v>
      </c>
      <c r="E34" s="23">
        <v>481</v>
      </c>
    </row>
    <row r="35" spans="1:5" ht="19.5">
      <c r="A35" s="17" t="s">
        <v>92</v>
      </c>
      <c r="B35" s="22" t="s">
        <v>153</v>
      </c>
      <c r="C35" s="23"/>
      <c r="D35" s="23">
        <v>0</v>
      </c>
      <c r="E35" s="23"/>
    </row>
    <row r="36" spans="1:5" ht="36">
      <c r="A36" s="18" t="s">
        <v>93</v>
      </c>
      <c r="B36" s="20" t="s">
        <v>154</v>
      </c>
      <c r="C36" s="21">
        <f>SUM(C32:C35)</f>
        <v>0</v>
      </c>
      <c r="D36" s="21">
        <v>0</v>
      </c>
      <c r="E36" s="21">
        <f>SUM(E32:E35)</f>
        <v>481</v>
      </c>
    </row>
    <row r="37" spans="1:5" ht="36">
      <c r="A37" s="18" t="s">
        <v>94</v>
      </c>
      <c r="B37" s="20" t="s">
        <v>155</v>
      </c>
      <c r="C37" s="21">
        <f>C31-C36</f>
        <v>52</v>
      </c>
      <c r="D37" s="21">
        <v>0</v>
      </c>
      <c r="E37" s="21">
        <f>E31-E36</f>
        <v>-364</v>
      </c>
    </row>
    <row r="38" spans="1:5" ht="19.5">
      <c r="A38" s="18" t="s">
        <v>95</v>
      </c>
      <c r="B38" s="20" t="s">
        <v>156</v>
      </c>
      <c r="C38" s="21">
        <v>-73901</v>
      </c>
      <c r="D38" s="21">
        <v>0</v>
      </c>
      <c r="E38" s="21">
        <v>-73901</v>
      </c>
    </row>
    <row r="39" spans="1:5" ht="36">
      <c r="A39" s="17" t="s">
        <v>96</v>
      </c>
      <c r="B39" s="22" t="s">
        <v>157</v>
      </c>
      <c r="C39" s="23"/>
      <c r="D39" s="23">
        <v>0</v>
      </c>
      <c r="E39" s="23"/>
    </row>
    <row r="40" spans="1:5" ht="19.5">
      <c r="A40" s="17" t="s">
        <v>97</v>
      </c>
      <c r="B40" s="22" t="s">
        <v>158</v>
      </c>
      <c r="C40" s="23"/>
      <c r="D40" s="23">
        <v>0</v>
      </c>
      <c r="E40" s="23"/>
    </row>
    <row r="41" spans="1:5" ht="36">
      <c r="A41" s="18" t="s">
        <v>98</v>
      </c>
      <c r="B41" s="20" t="s">
        <v>159</v>
      </c>
      <c r="C41" s="21"/>
      <c r="D41" s="21">
        <v>0</v>
      </c>
      <c r="E41" s="21"/>
    </row>
    <row r="42" spans="1:5" ht="19.5">
      <c r="A42" s="18" t="s">
        <v>99</v>
      </c>
      <c r="B42" s="20" t="s">
        <v>160</v>
      </c>
      <c r="C42" s="21"/>
      <c r="D42" s="21">
        <v>0</v>
      </c>
      <c r="E42" s="21"/>
    </row>
    <row r="43" spans="1:5" ht="19.5">
      <c r="A43" s="18" t="s">
        <v>100</v>
      </c>
      <c r="B43" s="20" t="s">
        <v>161</v>
      </c>
      <c r="C43" s="21"/>
      <c r="D43" s="21">
        <v>0</v>
      </c>
      <c r="E43" s="21"/>
    </row>
    <row r="44" spans="1:5" ht="19.5">
      <c r="A44" s="18" t="s">
        <v>101</v>
      </c>
      <c r="B44" s="20" t="s">
        <v>162</v>
      </c>
      <c r="C44" s="21">
        <f>C26+C37</f>
        <v>-73901</v>
      </c>
      <c r="D44" s="21">
        <v>0</v>
      </c>
      <c r="E44" s="21">
        <f>E26+E37</f>
        <v>321307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58" r:id="rId1"/>
  <headerFooter alignWithMargins="0">
    <oddHeader>&amp;LMAGYARPOLÁNYI KÖZÖS
ÖNKORMÁNYZATI HIVATAL&amp;C2017. ÉVI
 ZÁRSZÁMADÁS
EREDMÉNY KIMUTATÁS&amp;R5.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Hewlett-Packard Company</cp:lastModifiedBy>
  <cp:lastPrinted>2018-05-30T07:01:02Z</cp:lastPrinted>
  <dcterms:created xsi:type="dcterms:W3CDTF">2014-01-17T10:12:08Z</dcterms:created>
  <dcterms:modified xsi:type="dcterms:W3CDTF">2018-06-01T08:31:52Z</dcterms:modified>
  <cp:category/>
  <cp:version/>
  <cp:contentType/>
  <cp:contentStatus/>
</cp:coreProperties>
</file>