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5ABB0AC2-6BA9-4947-BCCD-74C1B999C1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. mellékl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" i="4" l="1"/>
  <c r="W40" i="4" l="1"/>
  <c r="V40" i="4"/>
  <c r="U40" i="4"/>
  <c r="U18" i="4" l="1"/>
  <c r="V18" i="4"/>
  <c r="W18" i="4"/>
  <c r="D41" i="4" l="1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32" i="4" l="1"/>
  <c r="V13" i="4" l="1"/>
  <c r="V14" i="4"/>
  <c r="V15" i="4"/>
  <c r="V16" i="4"/>
  <c r="V17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3" i="4"/>
  <c r="V34" i="4"/>
  <c r="V35" i="4"/>
  <c r="V36" i="4"/>
  <c r="V37" i="4"/>
  <c r="V38" i="4"/>
  <c r="V39" i="4"/>
  <c r="V12" i="4"/>
  <c r="V41" i="4" l="1"/>
  <c r="W14" i="4"/>
  <c r="W15" i="4"/>
  <c r="W16" i="4"/>
  <c r="W17" i="4"/>
  <c r="U14" i="4"/>
  <c r="U15" i="4"/>
  <c r="U39" i="4" l="1"/>
  <c r="U27" i="4" l="1"/>
  <c r="U28" i="4"/>
  <c r="U29" i="4"/>
  <c r="U30" i="4"/>
  <c r="U31" i="4"/>
  <c r="U33" i="4"/>
  <c r="U34" i="4"/>
  <c r="U35" i="4"/>
  <c r="U36" i="4"/>
  <c r="U37" i="4"/>
  <c r="U38" i="4"/>
  <c r="U17" i="4"/>
  <c r="U16" i="4" l="1"/>
  <c r="W38" i="4"/>
  <c r="U19" i="4"/>
  <c r="W34" i="4" l="1"/>
  <c r="W35" i="4"/>
  <c r="W36" i="4"/>
  <c r="W37" i="4"/>
  <c r="W39" i="4"/>
  <c r="U21" i="4"/>
  <c r="C41" i="4" l="1"/>
  <c r="W33" i="4"/>
  <c r="W31" i="4"/>
  <c r="W30" i="4"/>
  <c r="W29" i="4"/>
  <c r="W28" i="4"/>
  <c r="W27" i="4"/>
  <c r="W26" i="4"/>
  <c r="U26" i="4"/>
  <c r="W25" i="4"/>
  <c r="U25" i="4"/>
  <c r="W24" i="4"/>
  <c r="U24" i="4"/>
  <c r="W23" i="4"/>
  <c r="U23" i="4"/>
  <c r="W22" i="4"/>
  <c r="U22" i="4"/>
  <c r="W20" i="4"/>
  <c r="U20" i="4"/>
  <c r="W19" i="4"/>
  <c r="W13" i="4"/>
  <c r="U13" i="4"/>
  <c r="W12" i="4"/>
  <c r="W41" i="4" s="1"/>
  <c r="U12" i="4"/>
  <c r="U41" i="4" l="1"/>
</calcChain>
</file>

<file path=xl/sharedStrings.xml><?xml version="1.0" encoding="utf-8"?>
<sst xmlns="http://schemas.openxmlformats.org/spreadsheetml/2006/main" count="71" uniqueCount="52">
  <si>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</si>
  <si>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</si>
  <si>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</si>
  <si>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</si>
  <si>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</si>
  <si>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</si>
  <si>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</si>
  <si>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</si>
  <si>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</si>
  <si>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</si>
  <si>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</si>
  <si>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</si>
  <si>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</si>
  <si>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</si>
  <si>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</si>
  <si>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</si>
  <si>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</si>
  <si>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</si>
  <si>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</si>
  <si>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</si>
  <si>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</si>
  <si>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</si>
  <si>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</si>
  <si>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</si>
  <si>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</si>
  <si>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</si>
  <si>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</si>
  <si>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</si>
  <si>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</si>
  <si>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</si>
  <si>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</si>
  <si>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</si>
  <si>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</si>
  <si>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</si>
  <si>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</si>
  <si>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</si>
  <si>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</si>
  <si>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</si>
  <si>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</si>
  <si>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</si>
  <si>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</si>
  <si>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</si>
  <si>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045160-2</t>
  </si>
  <si>
    <t>045160-1</t>
  </si>
  <si>
    <t>Adatok: forintban</t>
  </si>
  <si>
    <t>Vállalkozási tevékenység</t>
  </si>
  <si>
    <t>Önkormányzati vagyonnal való gazdálkodás</t>
  </si>
  <si>
    <t>Óvoda intézményi finaszírozás</t>
  </si>
  <si>
    <t>Működési tartalék</t>
  </si>
  <si>
    <t>Fejlesztési célú tartalék</t>
  </si>
  <si>
    <t>2020. évi előirányzat módosítás</t>
  </si>
  <si>
    <t>5. melléklet a 16/2020.(XII. 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</si>
</sst>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tabSelected="1" topLeftCell="A16" zoomScaleNormal="100" workbookViewId="0">
      <selection activeCell="M4" sqref="M4"/>
    </sheetView>
  </sheetViews>
  <sheetFormatPr defaultRowHeight="15" x14ac:dyDescent="0.25"/>
  <cols>
    <col min="1" max="1" width="25.140625" style="11" customWidth="1"/>
    <col min="2" max="2" width="13.7109375" style="11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3.140625" customWidth="1"/>
    <col min="23" max="23" width="8.85546875" customWidth="1"/>
  </cols>
  <sheetData>
    <row r="1" spans="1:23" x14ac:dyDescent="0.25"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5" customHeight="1" x14ac:dyDescent="0.25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4" spans="1:23" x14ac:dyDescent="0.25">
      <c r="A4" s="12" t="s">
        <v>2</v>
      </c>
      <c r="B4" s="12"/>
      <c r="C4" s="2"/>
      <c r="D4" s="2"/>
      <c r="V4" s="28"/>
      <c r="W4" s="28"/>
    </row>
    <row r="5" spans="1:23" x14ac:dyDescent="0.25">
      <c r="A5" s="12" t="s">
        <v>3</v>
      </c>
      <c r="B5" s="12"/>
      <c r="C5" s="3"/>
      <c r="D5" s="3"/>
      <c r="U5" s="30" t="s">
        <v>44</v>
      </c>
      <c r="V5" s="30"/>
      <c r="W5" s="30"/>
    </row>
    <row r="6" spans="1:23" ht="18.75" x14ac:dyDescent="0.3">
      <c r="A6" s="26" t="s">
        <v>19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8.75" x14ac:dyDescent="0.3">
      <c r="A7" s="26" t="s">
        <v>50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5.75" x14ac:dyDescent="0.25">
      <c r="A8" s="25">
        <v>2020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6.75" hidden="1" customHeight="1" x14ac:dyDescent="0.25">
      <c r="A9" s="18" t="s">
        <v>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28.5" customHeight="1" x14ac:dyDescent="0.25">
      <c r="A10" s="19" t="s">
        <v>0</v>
      </c>
      <c r="B10" s="23" t="s">
        <v>38</v>
      </c>
      <c r="C10" s="19" t="s">
        <v>6</v>
      </c>
      <c r="D10" s="19"/>
      <c r="E10" s="19"/>
      <c r="F10" s="20" t="s">
        <v>37</v>
      </c>
      <c r="G10" s="21"/>
      <c r="H10" s="22"/>
      <c r="I10" s="19" t="s">
        <v>4</v>
      </c>
      <c r="J10" s="19"/>
      <c r="K10" s="19"/>
      <c r="L10" s="19" t="s">
        <v>7</v>
      </c>
      <c r="M10" s="19"/>
      <c r="N10" s="19"/>
      <c r="O10" s="19" t="s">
        <v>8</v>
      </c>
      <c r="P10" s="19"/>
      <c r="Q10" s="19"/>
      <c r="R10" s="19" t="s">
        <v>23</v>
      </c>
      <c r="S10" s="19"/>
      <c r="T10" s="19"/>
      <c r="U10" s="19" t="s">
        <v>1</v>
      </c>
      <c r="V10" s="19"/>
      <c r="W10" s="19"/>
    </row>
    <row r="11" spans="1:23" ht="27" customHeight="1" x14ac:dyDescent="0.25">
      <c r="A11" s="19"/>
      <c r="B11" s="24"/>
      <c r="C11" s="5" t="s">
        <v>9</v>
      </c>
      <c r="D11" s="5" t="s">
        <v>10</v>
      </c>
      <c r="E11" s="5" t="s">
        <v>11</v>
      </c>
      <c r="F11" s="5" t="s">
        <v>9</v>
      </c>
      <c r="G11" s="5" t="s">
        <v>10</v>
      </c>
      <c r="H11" s="5" t="s">
        <v>11</v>
      </c>
      <c r="I11" s="5" t="s">
        <v>9</v>
      </c>
      <c r="J11" s="5" t="s">
        <v>10</v>
      </c>
      <c r="K11" s="5" t="s">
        <v>11</v>
      </c>
      <c r="L11" s="5" t="s">
        <v>9</v>
      </c>
      <c r="M11" s="5" t="s">
        <v>10</v>
      </c>
      <c r="N11" s="5" t="s">
        <v>11</v>
      </c>
      <c r="O11" s="5" t="s">
        <v>9</v>
      </c>
      <c r="P11" s="5" t="s">
        <v>10</v>
      </c>
      <c r="Q11" s="5" t="s">
        <v>11</v>
      </c>
      <c r="R11" s="5" t="s">
        <v>9</v>
      </c>
      <c r="S11" s="5" t="s">
        <v>10</v>
      </c>
      <c r="T11" s="5" t="s">
        <v>11</v>
      </c>
      <c r="U11" s="5" t="s">
        <v>9</v>
      </c>
      <c r="V11" s="5" t="s">
        <v>10</v>
      </c>
      <c r="W11" s="5" t="s">
        <v>11</v>
      </c>
    </row>
    <row r="12" spans="1:23" s="1" customFormat="1" ht="55.5" customHeight="1" x14ac:dyDescent="0.25">
      <c r="A12" s="4" t="s">
        <v>29</v>
      </c>
      <c r="B12" s="16">
        <v>11130</v>
      </c>
      <c r="C12" s="6">
        <v>8036104</v>
      </c>
      <c r="D12" s="6">
        <v>8270284</v>
      </c>
      <c r="E12" s="6"/>
      <c r="F12" s="6">
        <v>1431746</v>
      </c>
      <c r="G12" s="6">
        <v>1431746</v>
      </c>
      <c r="H12" s="6"/>
      <c r="I12" s="6">
        <v>2841769</v>
      </c>
      <c r="J12" s="6">
        <v>3237749</v>
      </c>
      <c r="K12" s="6"/>
      <c r="L12" s="6"/>
      <c r="M12" s="6"/>
      <c r="N12" s="6"/>
      <c r="O12" s="6"/>
      <c r="P12" s="6"/>
      <c r="Q12" s="6"/>
      <c r="R12" s="6">
        <v>500000</v>
      </c>
      <c r="S12" s="6">
        <v>350000</v>
      </c>
      <c r="T12" s="6"/>
      <c r="U12" s="6">
        <f t="shared" ref="U12:W40" si="0">SUM(C12+F12+I12+L12+O12+R12)</f>
        <v>12809619</v>
      </c>
      <c r="V12" s="6">
        <f>SUM(D12+G12+J12+M12+P12+S12)</f>
        <v>13289779</v>
      </c>
      <c r="W12" s="6">
        <f t="shared" si="0"/>
        <v>0</v>
      </c>
    </row>
    <row r="13" spans="1:23" s="1" customFormat="1" ht="25.5" customHeight="1" x14ac:dyDescent="0.25">
      <c r="A13" s="4" t="s">
        <v>30</v>
      </c>
      <c r="B13" s="16">
        <v>13320</v>
      </c>
      <c r="C13" s="6"/>
      <c r="D13" s="6"/>
      <c r="E13" s="6"/>
      <c r="F13" s="6"/>
      <c r="G13" s="6"/>
      <c r="H13" s="6"/>
      <c r="I13" s="6">
        <v>723951</v>
      </c>
      <c r="J13" s="6">
        <v>723951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>
        <f t="shared" si="0"/>
        <v>723951</v>
      </c>
      <c r="V13" s="6">
        <f t="shared" ref="V13:V40" si="1">SUM(D13+G13+J13+M13+P13+S13)</f>
        <v>723951</v>
      </c>
      <c r="W13" s="6">
        <f t="shared" si="0"/>
        <v>0</v>
      </c>
    </row>
    <row r="14" spans="1:23" s="1" customFormat="1" ht="25.5" customHeight="1" x14ac:dyDescent="0.25">
      <c r="A14" s="4" t="s">
        <v>31</v>
      </c>
      <c r="B14" s="16">
        <v>18030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v>8683000</v>
      </c>
      <c r="P14" s="6">
        <v>17417070</v>
      </c>
      <c r="Q14" s="6"/>
      <c r="R14" s="6"/>
      <c r="S14" s="6"/>
      <c r="T14" s="6"/>
      <c r="U14" s="6">
        <f t="shared" si="0"/>
        <v>8683000</v>
      </c>
      <c r="V14" s="6">
        <f t="shared" si="1"/>
        <v>17417070</v>
      </c>
      <c r="W14" s="6">
        <f t="shared" si="0"/>
        <v>0</v>
      </c>
    </row>
    <row r="15" spans="1:23" s="1" customFormat="1" ht="27.75" customHeight="1" x14ac:dyDescent="0.25">
      <c r="A15" s="4" t="s">
        <v>12</v>
      </c>
      <c r="B15" s="16" t="s">
        <v>43</v>
      </c>
      <c r="C15" s="6"/>
      <c r="D15" s="6"/>
      <c r="E15" s="6"/>
      <c r="F15" s="6"/>
      <c r="G15" s="6"/>
      <c r="H15" s="6"/>
      <c r="I15" s="6">
        <v>300000</v>
      </c>
      <c r="J15" s="6">
        <v>300000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>
        <f t="shared" si="0"/>
        <v>300000</v>
      </c>
      <c r="V15" s="6">
        <f t="shared" si="1"/>
        <v>300000</v>
      </c>
      <c r="W15" s="6">
        <f t="shared" si="0"/>
        <v>0</v>
      </c>
    </row>
    <row r="16" spans="1:23" s="1" customFormat="1" ht="27.75" customHeight="1" x14ac:dyDescent="0.25">
      <c r="A16" s="4" t="s">
        <v>47</v>
      </c>
      <c r="B16" s="1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v>26300379</v>
      </c>
      <c r="P16" s="6">
        <v>27043365</v>
      </c>
      <c r="Q16" s="6"/>
      <c r="R16" s="6"/>
      <c r="S16" s="6"/>
      <c r="T16" s="6"/>
      <c r="U16" s="6">
        <f t="shared" si="0"/>
        <v>26300379</v>
      </c>
      <c r="V16" s="6">
        <f t="shared" si="1"/>
        <v>27043365</v>
      </c>
      <c r="W16" s="6">
        <f t="shared" si="0"/>
        <v>0</v>
      </c>
    </row>
    <row r="17" spans="1:23" s="1" customFormat="1" ht="27.75" customHeight="1" x14ac:dyDescent="0.25">
      <c r="A17" s="4" t="s">
        <v>39</v>
      </c>
      <c r="B17" s="16" t="s">
        <v>42</v>
      </c>
      <c r="C17" s="6"/>
      <c r="D17" s="6"/>
      <c r="E17" s="6"/>
      <c r="F17" s="6"/>
      <c r="G17" s="6"/>
      <c r="H17" s="6"/>
      <c r="I17" s="6">
        <v>381000</v>
      </c>
      <c r="J17" s="6">
        <v>381000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>
        <f t="shared" si="0"/>
        <v>381000</v>
      </c>
      <c r="V17" s="6">
        <f t="shared" si="1"/>
        <v>381000</v>
      </c>
      <c r="W17" s="6">
        <f t="shared" si="0"/>
        <v>0</v>
      </c>
    </row>
    <row r="18" spans="1:23" s="1" customFormat="1" ht="21.75" customHeight="1" x14ac:dyDescent="0.25">
      <c r="A18" s="4" t="s">
        <v>31</v>
      </c>
      <c r="B18" s="16">
        <v>18010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v>978952</v>
      </c>
      <c r="P18" s="6">
        <v>2156491</v>
      </c>
      <c r="Q18" s="6"/>
      <c r="R18" s="6"/>
      <c r="S18" s="6"/>
      <c r="T18" s="6"/>
      <c r="U18" s="6">
        <f t="shared" si="0"/>
        <v>978952</v>
      </c>
      <c r="V18" s="6">
        <f t="shared" si="1"/>
        <v>2156491</v>
      </c>
      <c r="W18" s="6">
        <f t="shared" si="0"/>
        <v>0</v>
      </c>
    </row>
    <row r="19" spans="1:23" s="1" customFormat="1" ht="19.5" customHeight="1" x14ac:dyDescent="0.25">
      <c r="A19" s="4" t="s">
        <v>32</v>
      </c>
      <c r="B19" s="16">
        <v>64010</v>
      </c>
      <c r="C19" s="6">
        <v>8201480</v>
      </c>
      <c r="D19" s="6">
        <v>8201480</v>
      </c>
      <c r="E19" s="6"/>
      <c r="F19" s="6">
        <v>1537244</v>
      </c>
      <c r="G19" s="6">
        <v>1537244</v>
      </c>
      <c r="H19" s="6"/>
      <c r="I19" s="6">
        <v>3687498</v>
      </c>
      <c r="J19" s="6">
        <v>7928826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>
        <f t="shared" si="0"/>
        <v>13426222</v>
      </c>
      <c r="V19" s="6">
        <f t="shared" si="1"/>
        <v>17667550</v>
      </c>
      <c r="W19" s="6">
        <f t="shared" si="0"/>
        <v>0</v>
      </c>
    </row>
    <row r="20" spans="1:23" s="1" customFormat="1" x14ac:dyDescent="0.25">
      <c r="A20" s="4" t="s">
        <v>13</v>
      </c>
      <c r="B20" s="16">
        <v>64010</v>
      </c>
      <c r="C20" s="6"/>
      <c r="D20" s="6"/>
      <c r="E20" s="6"/>
      <c r="F20" s="6"/>
      <c r="G20" s="6"/>
      <c r="H20" s="6"/>
      <c r="I20" s="6">
        <v>1924157</v>
      </c>
      <c r="J20" s="6">
        <v>2500100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 t="shared" si="0"/>
        <v>1924157</v>
      </c>
      <c r="V20" s="6">
        <f t="shared" si="1"/>
        <v>2500100</v>
      </c>
      <c r="W20" s="6">
        <f t="shared" si="0"/>
        <v>0</v>
      </c>
    </row>
    <row r="21" spans="1:23" s="1" customFormat="1" x14ac:dyDescent="0.25">
      <c r="A21" s="4" t="s">
        <v>25</v>
      </c>
      <c r="B21" s="16">
        <v>66010</v>
      </c>
      <c r="C21" s="6"/>
      <c r="D21" s="6"/>
      <c r="E21" s="6"/>
      <c r="F21" s="6"/>
      <c r="G21" s="6"/>
      <c r="H21" s="6"/>
      <c r="I21" s="6">
        <v>1400810</v>
      </c>
      <c r="J21" s="6">
        <v>1400810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f t="shared" si="0"/>
        <v>1400810</v>
      </c>
      <c r="V21" s="6">
        <f t="shared" si="1"/>
        <v>1400810</v>
      </c>
      <c r="W21" s="6"/>
    </row>
    <row r="22" spans="1:23" s="1" customFormat="1" ht="25.5" customHeight="1" x14ac:dyDescent="0.25">
      <c r="A22" s="4" t="s">
        <v>33</v>
      </c>
      <c r="B22" s="16">
        <v>74031</v>
      </c>
      <c r="C22" s="6"/>
      <c r="D22" s="6"/>
      <c r="E22" s="6"/>
      <c r="F22" s="6"/>
      <c r="G22" s="6"/>
      <c r="H22" s="6"/>
      <c r="I22" s="6">
        <v>133350</v>
      </c>
      <c r="J22" s="6">
        <v>133350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f t="shared" si="0"/>
        <v>133350</v>
      </c>
      <c r="V22" s="6">
        <f t="shared" si="1"/>
        <v>133350</v>
      </c>
      <c r="W22" s="6">
        <f t="shared" si="0"/>
        <v>0</v>
      </c>
    </row>
    <row r="23" spans="1:23" s="1" customFormat="1" ht="17.25" customHeight="1" x14ac:dyDescent="0.25">
      <c r="A23" s="4" t="s">
        <v>14</v>
      </c>
      <c r="B23" s="16">
        <v>81030</v>
      </c>
      <c r="C23" s="6"/>
      <c r="D23" s="6"/>
      <c r="E23" s="6"/>
      <c r="F23" s="6"/>
      <c r="G23" s="6"/>
      <c r="H23" s="6"/>
      <c r="I23" s="6">
        <v>227457</v>
      </c>
      <c r="J23" s="6">
        <v>227457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f t="shared" si="0"/>
        <v>227457</v>
      </c>
      <c r="V23" s="6">
        <f t="shared" si="1"/>
        <v>227457</v>
      </c>
      <c r="W23" s="6">
        <f t="shared" si="0"/>
        <v>0</v>
      </c>
    </row>
    <row r="24" spans="1:23" s="1" customFormat="1" x14ac:dyDescent="0.25">
      <c r="A24" s="4" t="s">
        <v>15</v>
      </c>
      <c r="B24" s="16">
        <v>82044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f t="shared" si="0"/>
        <v>0</v>
      </c>
      <c r="V24" s="6">
        <f t="shared" si="1"/>
        <v>0</v>
      </c>
      <c r="W24" s="6">
        <f t="shared" si="0"/>
        <v>0</v>
      </c>
    </row>
    <row r="25" spans="1:23" s="1" customFormat="1" ht="25.5" customHeight="1" x14ac:dyDescent="0.25">
      <c r="A25" s="4" t="s">
        <v>34</v>
      </c>
      <c r="B25" s="16">
        <v>82092</v>
      </c>
      <c r="C25" s="6"/>
      <c r="D25" s="6"/>
      <c r="E25" s="6"/>
      <c r="F25" s="6"/>
      <c r="G25" s="6"/>
      <c r="H25" s="6"/>
      <c r="I25" s="6">
        <v>6034839</v>
      </c>
      <c r="J25" s="6">
        <v>6034839</v>
      </c>
      <c r="K25" s="6"/>
      <c r="L25" s="6"/>
      <c r="M25" s="6"/>
      <c r="N25" s="6"/>
      <c r="O25" s="6"/>
      <c r="P25" s="6"/>
      <c r="Q25" s="6"/>
      <c r="R25" s="6">
        <v>11707189</v>
      </c>
      <c r="S25" s="6">
        <v>13580000</v>
      </c>
      <c r="T25" s="6"/>
      <c r="U25" s="6">
        <f t="shared" si="0"/>
        <v>17742028</v>
      </c>
      <c r="V25" s="6">
        <f t="shared" si="1"/>
        <v>19614839</v>
      </c>
      <c r="W25" s="6">
        <f t="shared" si="0"/>
        <v>0</v>
      </c>
    </row>
    <row r="26" spans="1:23" s="1" customFormat="1" ht="25.5" customHeight="1" x14ac:dyDescent="0.25">
      <c r="A26" s="4" t="s">
        <v>26</v>
      </c>
      <c r="B26" s="16">
        <v>104037</v>
      </c>
      <c r="C26" s="6"/>
      <c r="D26" s="6"/>
      <c r="E26" s="6"/>
      <c r="F26" s="6"/>
      <c r="G26" s="6"/>
      <c r="H26" s="6"/>
      <c r="I26" s="6">
        <v>31970</v>
      </c>
      <c r="J26" s="6">
        <v>31970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f t="shared" si="0"/>
        <v>31970</v>
      </c>
      <c r="V26" s="6">
        <f t="shared" si="1"/>
        <v>31970</v>
      </c>
      <c r="W26" s="6">
        <f t="shared" si="0"/>
        <v>0</v>
      </c>
    </row>
    <row r="27" spans="1:23" s="1" customFormat="1" ht="25.5" customHeight="1" x14ac:dyDescent="0.25">
      <c r="A27" s="4" t="s">
        <v>36</v>
      </c>
      <c r="B27" s="16">
        <v>45120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>
        <v>18025000</v>
      </c>
      <c r="S27" s="6">
        <v>18679997</v>
      </c>
      <c r="T27" s="6"/>
      <c r="U27" s="6">
        <f t="shared" si="0"/>
        <v>18025000</v>
      </c>
      <c r="V27" s="6">
        <f t="shared" si="1"/>
        <v>18679997</v>
      </c>
      <c r="W27" s="6">
        <f t="shared" si="0"/>
        <v>0</v>
      </c>
    </row>
    <row r="28" spans="1:23" s="1" customFormat="1" x14ac:dyDescent="0.25">
      <c r="A28" s="4" t="s">
        <v>16</v>
      </c>
      <c r="B28" s="16" t="s">
        <v>40</v>
      </c>
      <c r="C28" s="6"/>
      <c r="D28" s="6"/>
      <c r="E28" s="7"/>
      <c r="F28" s="6"/>
      <c r="G28" s="6"/>
      <c r="H28" s="6"/>
      <c r="I28" s="6">
        <v>711818</v>
      </c>
      <c r="J28" s="6">
        <v>711818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f t="shared" si="0"/>
        <v>711818</v>
      </c>
      <c r="V28" s="6">
        <f t="shared" si="1"/>
        <v>711818</v>
      </c>
      <c r="W28" s="6">
        <f t="shared" si="0"/>
        <v>0</v>
      </c>
    </row>
    <row r="29" spans="1:23" s="1" customFormat="1" ht="17.25" customHeight="1" x14ac:dyDescent="0.25">
      <c r="A29" s="4" t="s">
        <v>17</v>
      </c>
      <c r="B29" s="16" t="s">
        <v>41</v>
      </c>
      <c r="C29" s="6"/>
      <c r="D29" s="6"/>
      <c r="E29" s="7"/>
      <c r="F29" s="6"/>
      <c r="G29" s="6"/>
      <c r="H29" s="6"/>
      <c r="I29" s="6">
        <v>353538</v>
      </c>
      <c r="J29" s="6">
        <v>353538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>
        <f t="shared" si="0"/>
        <v>353538</v>
      </c>
      <c r="V29" s="6">
        <f t="shared" si="1"/>
        <v>353538</v>
      </c>
      <c r="W29" s="6">
        <f t="shared" si="0"/>
        <v>0</v>
      </c>
    </row>
    <row r="30" spans="1:23" s="1" customFormat="1" ht="13.5" customHeight="1" x14ac:dyDescent="0.25">
      <c r="A30" s="4" t="s">
        <v>20</v>
      </c>
      <c r="B30" s="16">
        <v>107051</v>
      </c>
      <c r="C30" s="6">
        <v>1044320</v>
      </c>
      <c r="D30" s="6">
        <v>1044320</v>
      </c>
      <c r="E30" s="6"/>
      <c r="F30" s="6">
        <v>193199</v>
      </c>
      <c r="G30" s="6">
        <v>193199</v>
      </c>
      <c r="H30" s="6"/>
      <c r="I30" s="6">
        <v>2141615</v>
      </c>
      <c r="J30" s="6">
        <v>2141615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f t="shared" si="0"/>
        <v>3379134</v>
      </c>
      <c r="V30" s="6">
        <f t="shared" si="1"/>
        <v>3379134</v>
      </c>
      <c r="W30" s="6">
        <f t="shared" si="0"/>
        <v>0</v>
      </c>
    </row>
    <row r="31" spans="1:23" s="1" customFormat="1" ht="16.5" customHeight="1" x14ac:dyDescent="0.25">
      <c r="A31" s="4" t="s">
        <v>21</v>
      </c>
      <c r="B31" s="16">
        <v>107052</v>
      </c>
      <c r="C31" s="6">
        <v>1702506</v>
      </c>
      <c r="D31" s="6">
        <v>1702506</v>
      </c>
      <c r="E31" s="6"/>
      <c r="F31" s="6">
        <v>320999</v>
      </c>
      <c r="G31" s="6">
        <v>320999</v>
      </c>
      <c r="H31" s="6"/>
      <c r="I31" s="6">
        <v>22860</v>
      </c>
      <c r="J31" s="6">
        <v>22680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 t="shared" si="0"/>
        <v>2046365</v>
      </c>
      <c r="V31" s="6">
        <f t="shared" si="1"/>
        <v>2046185</v>
      </c>
      <c r="W31" s="6">
        <f t="shared" si="0"/>
        <v>0</v>
      </c>
    </row>
    <row r="32" spans="1:23" s="1" customFormat="1" ht="16.5" customHeight="1" x14ac:dyDescent="0.25">
      <c r="A32" s="4" t="s">
        <v>24</v>
      </c>
      <c r="B32" s="16">
        <v>7211</v>
      </c>
      <c r="C32" s="6">
        <v>497100</v>
      </c>
      <c r="D32" s="6">
        <v>497100</v>
      </c>
      <c r="E32" s="6"/>
      <c r="F32" s="6">
        <v>91039</v>
      </c>
      <c r="G32" s="6">
        <v>91039</v>
      </c>
      <c r="H32" s="6"/>
      <c r="I32" s="6">
        <v>13582883</v>
      </c>
      <c r="J32" s="6">
        <v>13582883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>
        <f t="shared" si="0"/>
        <v>14171022</v>
      </c>
      <c r="V32" s="6">
        <f t="shared" si="1"/>
        <v>14171022</v>
      </c>
      <c r="W32" s="6"/>
    </row>
    <row r="33" spans="1:23" s="1" customFormat="1" ht="21" customHeight="1" x14ac:dyDescent="0.25">
      <c r="A33" s="4" t="s">
        <v>22</v>
      </c>
      <c r="B33" s="16">
        <v>84031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1780000</v>
      </c>
      <c r="P33" s="6">
        <v>1810000</v>
      </c>
      <c r="Q33" s="6"/>
      <c r="R33" s="6"/>
      <c r="S33" s="6"/>
      <c r="T33" s="6"/>
      <c r="U33" s="6">
        <f t="shared" si="0"/>
        <v>1780000</v>
      </c>
      <c r="V33" s="6">
        <f t="shared" si="1"/>
        <v>1810000</v>
      </c>
      <c r="W33" s="6">
        <f t="shared" si="0"/>
        <v>0</v>
      </c>
    </row>
    <row r="34" spans="1:23" s="1" customFormat="1" ht="21" customHeight="1" x14ac:dyDescent="0.25">
      <c r="A34" s="4" t="s">
        <v>27</v>
      </c>
      <c r="B34" s="16">
        <v>47310</v>
      </c>
      <c r="C34" s="6">
        <v>2404600</v>
      </c>
      <c r="D34" s="6">
        <v>2404600</v>
      </c>
      <c r="E34" s="6"/>
      <c r="F34" s="6">
        <v>458685</v>
      </c>
      <c r="G34" s="6">
        <v>458685</v>
      </c>
      <c r="H34" s="6"/>
      <c r="I34" s="6">
        <v>725414</v>
      </c>
      <c r="J34" s="6">
        <v>725414</v>
      </c>
      <c r="K34" s="6"/>
      <c r="L34" s="6"/>
      <c r="M34" s="6"/>
      <c r="N34" s="6"/>
      <c r="O34" s="6"/>
      <c r="P34" s="6"/>
      <c r="Q34" s="6"/>
      <c r="R34" s="6"/>
      <c r="S34" s="6">
        <v>187000</v>
      </c>
      <c r="T34" s="6"/>
      <c r="U34" s="6">
        <f t="shared" si="0"/>
        <v>3588699</v>
      </c>
      <c r="V34" s="6">
        <f t="shared" si="1"/>
        <v>3775699</v>
      </c>
      <c r="W34" s="6">
        <f t="shared" si="0"/>
        <v>0</v>
      </c>
    </row>
    <row r="35" spans="1:23" s="1" customFormat="1" x14ac:dyDescent="0.25">
      <c r="A35" s="4" t="s">
        <v>35</v>
      </c>
      <c r="B35" s="16">
        <v>107060</v>
      </c>
      <c r="C35" s="6"/>
      <c r="D35" s="6"/>
      <c r="E35" s="6"/>
      <c r="F35" s="6"/>
      <c r="G35" s="6"/>
      <c r="H35" s="6"/>
      <c r="I35" s="6"/>
      <c r="J35" s="6"/>
      <c r="K35" s="6"/>
      <c r="L35" s="6">
        <v>1969059</v>
      </c>
      <c r="M35" s="6">
        <v>2546059</v>
      </c>
      <c r="N35" s="6"/>
      <c r="O35" s="6"/>
      <c r="P35" s="6"/>
      <c r="Q35" s="6"/>
      <c r="R35" s="6"/>
      <c r="S35" s="6"/>
      <c r="T35" s="6"/>
      <c r="U35" s="6">
        <f t="shared" si="0"/>
        <v>1969059</v>
      </c>
      <c r="V35" s="6">
        <f t="shared" si="1"/>
        <v>2546059</v>
      </c>
      <c r="W35" s="6">
        <f t="shared" si="0"/>
        <v>0</v>
      </c>
    </row>
    <row r="36" spans="1:23" ht="28.5" customHeight="1" x14ac:dyDescent="0.25">
      <c r="A36" s="4" t="s">
        <v>46</v>
      </c>
      <c r="B36" s="16">
        <v>13350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>
        <v>18699699</v>
      </c>
      <c r="S36" s="6">
        <v>42819665</v>
      </c>
      <c r="T36" s="6"/>
      <c r="U36" s="6">
        <f t="shared" si="0"/>
        <v>18699699</v>
      </c>
      <c r="V36" s="6">
        <f t="shared" si="1"/>
        <v>42819665</v>
      </c>
      <c r="W36" s="6">
        <f t="shared" si="0"/>
        <v>0</v>
      </c>
    </row>
    <row r="37" spans="1:23" ht="24" customHeight="1" x14ac:dyDescent="0.25">
      <c r="A37" s="4" t="s">
        <v>45</v>
      </c>
      <c r="B37" s="16">
        <v>900060</v>
      </c>
      <c r="C37" s="6"/>
      <c r="D37" s="6"/>
      <c r="E37" s="6"/>
      <c r="F37" s="6"/>
      <c r="G37" s="6"/>
      <c r="H37" s="6"/>
      <c r="I37" s="6">
        <v>381000</v>
      </c>
      <c r="J37" s="6">
        <v>381000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f t="shared" si="0"/>
        <v>381000</v>
      </c>
      <c r="V37" s="6">
        <f t="shared" si="1"/>
        <v>381000</v>
      </c>
      <c r="W37" s="6">
        <f t="shared" si="0"/>
        <v>0</v>
      </c>
    </row>
    <row r="38" spans="1:23" ht="24" customHeight="1" x14ac:dyDescent="0.25">
      <c r="A38" s="4" t="s">
        <v>28</v>
      </c>
      <c r="B38" s="16">
        <v>52020</v>
      </c>
      <c r="C38" s="6"/>
      <c r="D38" s="6"/>
      <c r="E38" s="6"/>
      <c r="F38" s="6"/>
      <c r="G38" s="6"/>
      <c r="H38" s="6"/>
      <c r="I38" s="6">
        <v>381000</v>
      </c>
      <c r="J38" s="6">
        <v>381000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>
        <f t="shared" si="0"/>
        <v>381000</v>
      </c>
      <c r="V38" s="6">
        <f t="shared" si="1"/>
        <v>381000</v>
      </c>
      <c r="W38" s="6">
        <f t="shared" si="0"/>
        <v>0</v>
      </c>
    </row>
    <row r="39" spans="1:23" x14ac:dyDescent="0.25">
      <c r="A39" s="13" t="s">
        <v>48</v>
      </c>
      <c r="B39" s="17">
        <v>11130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2276500</v>
      </c>
      <c r="P39" s="9">
        <v>18879396</v>
      </c>
      <c r="Q39" s="9"/>
      <c r="R39" s="8"/>
      <c r="S39" s="9"/>
      <c r="T39" s="9"/>
      <c r="U39" s="6">
        <f t="shared" si="0"/>
        <v>2276500</v>
      </c>
      <c r="V39" s="6">
        <f t="shared" si="1"/>
        <v>18879396</v>
      </c>
      <c r="W39" s="6">
        <f t="shared" si="0"/>
        <v>0</v>
      </c>
    </row>
    <row r="40" spans="1:23" x14ac:dyDescent="0.25">
      <c r="A40" s="13" t="s">
        <v>49</v>
      </c>
      <c r="B40" s="17">
        <v>11130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8">
        <v>37966950</v>
      </c>
      <c r="S40" s="9">
        <v>16330791</v>
      </c>
      <c r="T40" s="9"/>
      <c r="U40" s="6">
        <f t="shared" si="0"/>
        <v>37966950</v>
      </c>
      <c r="V40" s="6">
        <f t="shared" si="1"/>
        <v>16330791</v>
      </c>
      <c r="W40" s="6">
        <f t="shared" si="0"/>
        <v>0</v>
      </c>
    </row>
    <row r="41" spans="1:23" x14ac:dyDescent="0.25">
      <c r="A41" s="14" t="s">
        <v>18</v>
      </c>
      <c r="B41" s="14"/>
      <c r="C41" s="10">
        <f t="shared" ref="C41:W41" si="2">SUM(C12:C40)</f>
        <v>21886110</v>
      </c>
      <c r="D41" s="10">
        <f t="shared" si="2"/>
        <v>22120290</v>
      </c>
      <c r="E41" s="10">
        <f t="shared" si="2"/>
        <v>0</v>
      </c>
      <c r="F41" s="10">
        <f t="shared" si="2"/>
        <v>4032912</v>
      </c>
      <c r="G41" s="10">
        <f t="shared" si="2"/>
        <v>4032912</v>
      </c>
      <c r="H41" s="10">
        <f t="shared" si="2"/>
        <v>0</v>
      </c>
      <c r="I41" s="10">
        <f t="shared" si="2"/>
        <v>35986929</v>
      </c>
      <c r="J41" s="10">
        <f t="shared" si="2"/>
        <v>41200000</v>
      </c>
      <c r="K41" s="10">
        <f t="shared" si="2"/>
        <v>0</v>
      </c>
      <c r="L41" s="10">
        <f t="shared" si="2"/>
        <v>1969059</v>
      </c>
      <c r="M41" s="10">
        <f t="shared" si="2"/>
        <v>2546059</v>
      </c>
      <c r="N41" s="10">
        <f t="shared" si="2"/>
        <v>0</v>
      </c>
      <c r="O41" s="10">
        <f t="shared" si="2"/>
        <v>40018831</v>
      </c>
      <c r="P41" s="10">
        <f t="shared" si="2"/>
        <v>67306322</v>
      </c>
      <c r="Q41" s="10">
        <f t="shared" si="2"/>
        <v>0</v>
      </c>
      <c r="R41" s="10">
        <f t="shared" si="2"/>
        <v>86898838</v>
      </c>
      <c r="S41" s="10">
        <f t="shared" si="2"/>
        <v>91947453</v>
      </c>
      <c r="T41" s="10">
        <f t="shared" si="2"/>
        <v>0</v>
      </c>
      <c r="U41" s="10">
        <f t="shared" si="2"/>
        <v>190792679</v>
      </c>
      <c r="V41" s="10">
        <f t="shared" si="2"/>
        <v>229153036</v>
      </c>
      <c r="W41" s="10">
        <f t="shared" si="2"/>
        <v>0</v>
      </c>
    </row>
    <row r="42" spans="1:23" x14ac:dyDescent="0.25">
      <c r="U42" s="15"/>
    </row>
  </sheetData>
  <mergeCells count="21">
    <mergeCell ref="A8:W8"/>
    <mergeCell ref="A6:W6"/>
    <mergeCell ref="D1:G1"/>
    <mergeCell ref="H1:K1"/>
    <mergeCell ref="L1:O1"/>
    <mergeCell ref="P1:S1"/>
    <mergeCell ref="T1:W1"/>
    <mergeCell ref="V4:W4"/>
    <mergeCell ref="A2:W2"/>
    <mergeCell ref="U5:W5"/>
    <mergeCell ref="A7:W7"/>
    <mergeCell ref="A9:W9"/>
    <mergeCell ref="A10:A11"/>
    <mergeCell ref="C10:E10"/>
    <mergeCell ref="F10:H10"/>
    <mergeCell ref="I10:K10"/>
    <mergeCell ref="L10:N10"/>
    <mergeCell ref="O10:Q10"/>
    <mergeCell ref="R10:T10"/>
    <mergeCell ref="U10:W10"/>
    <mergeCell ref="B10:B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2020-12-08T08:22:36Z</cp:lastPrinted>
  <dcterms:created xsi:type="dcterms:W3CDTF">2012-02-02T10:48:30Z</dcterms:created>
  <dcterms:modified xsi:type="dcterms:W3CDTF">2020-12-08T08:22:39Z</dcterms:modified>
</cp:coreProperties>
</file>