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2015"/>
  </bookViews>
  <sheets>
    <sheet name="Gördülő" sheetId="1" r:id="rId1"/>
  </sheets>
  <calcPr calcId="145621"/>
</workbook>
</file>

<file path=xl/calcChain.xml><?xml version="1.0" encoding="utf-8"?>
<calcChain xmlns="http://schemas.openxmlformats.org/spreadsheetml/2006/main">
  <c r="F56" i="1" l="1"/>
  <c r="E56" i="1"/>
  <c r="D56" i="1"/>
  <c r="C56" i="1"/>
  <c r="I50" i="1"/>
  <c r="L49" i="1"/>
  <c r="L50" i="1" s="1"/>
  <c r="K49" i="1"/>
  <c r="K50" i="1" s="1"/>
  <c r="J49" i="1"/>
  <c r="J50" i="1" s="1"/>
  <c r="F47" i="1"/>
  <c r="E47" i="1"/>
  <c r="D47" i="1"/>
  <c r="C47" i="1"/>
  <c r="L43" i="1"/>
  <c r="L45" i="1" s="1"/>
  <c r="L53" i="1" s="1"/>
  <c r="L59" i="1" s="1"/>
  <c r="K43" i="1"/>
  <c r="K45" i="1" s="1"/>
  <c r="K53" i="1" s="1"/>
  <c r="K59" i="1" s="1"/>
  <c r="J43" i="1"/>
  <c r="J45" i="1" s="1"/>
  <c r="J53" i="1" s="1"/>
  <c r="J59" i="1" s="1"/>
  <c r="I43" i="1"/>
  <c r="I45" i="1" s="1"/>
  <c r="I53" i="1" s="1"/>
  <c r="I59" i="1" s="1"/>
  <c r="F43" i="1"/>
  <c r="E43" i="1"/>
  <c r="D43" i="1"/>
  <c r="C43" i="1"/>
  <c r="F40" i="1"/>
  <c r="F45" i="1" s="1"/>
  <c r="F48" i="1" s="1"/>
  <c r="F59" i="1" s="1"/>
  <c r="E40" i="1"/>
  <c r="E45" i="1" s="1"/>
  <c r="E48" i="1" s="1"/>
  <c r="E59" i="1" s="1"/>
  <c r="D40" i="1"/>
  <c r="D45" i="1" s="1"/>
  <c r="D48" i="1" s="1"/>
  <c r="D59" i="1" s="1"/>
  <c r="C40" i="1"/>
  <c r="C45" i="1" s="1"/>
  <c r="C48" i="1" s="1"/>
  <c r="C59" i="1" s="1"/>
  <c r="F25" i="1"/>
  <c r="E25" i="1"/>
  <c r="D25" i="1"/>
  <c r="C25" i="1"/>
  <c r="I19" i="1"/>
  <c r="L18" i="1"/>
  <c r="L19" i="1" s="1"/>
  <c r="K18" i="1"/>
  <c r="K19" i="1" s="1"/>
  <c r="J18" i="1"/>
  <c r="J19" i="1" s="1"/>
  <c r="F16" i="1"/>
  <c r="E16" i="1"/>
  <c r="D16" i="1"/>
  <c r="C16" i="1"/>
  <c r="L12" i="1"/>
  <c r="L14" i="1" s="1"/>
  <c r="K12" i="1"/>
  <c r="K14" i="1" s="1"/>
  <c r="K22" i="1" s="1"/>
  <c r="K28" i="1" s="1"/>
  <c r="J12" i="1"/>
  <c r="J14" i="1" s="1"/>
  <c r="J22" i="1" s="1"/>
  <c r="J28" i="1" s="1"/>
  <c r="I12" i="1"/>
  <c r="I14" i="1" s="1"/>
  <c r="I22" i="1" s="1"/>
  <c r="I28" i="1" s="1"/>
  <c r="F12" i="1"/>
  <c r="E12" i="1"/>
  <c r="D12" i="1"/>
  <c r="C12" i="1"/>
  <c r="F9" i="1"/>
  <c r="F14" i="1" s="1"/>
  <c r="F17" i="1" s="1"/>
  <c r="F28" i="1" s="1"/>
  <c r="E9" i="1"/>
  <c r="E14" i="1" s="1"/>
  <c r="E17" i="1" s="1"/>
  <c r="E28" i="1" s="1"/>
  <c r="D9" i="1"/>
  <c r="D14" i="1" s="1"/>
  <c r="D17" i="1" s="1"/>
  <c r="D28" i="1" s="1"/>
  <c r="C9" i="1"/>
  <c r="C14" i="1" s="1"/>
  <c r="C17" i="1" s="1"/>
  <c r="C28" i="1" s="1"/>
  <c r="L22" i="1" l="1"/>
  <c r="L28" i="1" s="1"/>
</calcChain>
</file>

<file path=xl/sharedStrings.xml><?xml version="1.0" encoding="utf-8"?>
<sst xmlns="http://schemas.openxmlformats.org/spreadsheetml/2006/main" count="156" uniqueCount="64">
  <si>
    <t>7. sz. melléklet</t>
  </si>
  <si>
    <t>Gyöngyössolymos Önkormányzat költségvetési mérlege</t>
  </si>
  <si>
    <t>2014-2017 év</t>
  </si>
  <si>
    <t>ezer Ft</t>
  </si>
  <si>
    <t>Ssz</t>
  </si>
  <si>
    <t>Bevétel</t>
  </si>
  <si>
    <t>Ssz.</t>
  </si>
  <si>
    <t>Kiadás</t>
  </si>
  <si>
    <t>1.</t>
  </si>
  <si>
    <t>Közhatalmi bevételek</t>
  </si>
  <si>
    <t>Személyi juttatások</t>
  </si>
  <si>
    <t>2.</t>
  </si>
  <si>
    <t>Intézményi működési bevételek</t>
  </si>
  <si>
    <t>Munkaadókat terhelő járulékok és szociális hj adó</t>
  </si>
  <si>
    <t>3.</t>
  </si>
  <si>
    <t>Támogatásértékű működési bevételek</t>
  </si>
  <si>
    <t>Dologi kiadások</t>
  </si>
  <si>
    <t>4.</t>
  </si>
  <si>
    <t>Működési bevételek összesen (1+…+3)</t>
  </si>
  <si>
    <t>Támogatásértékű működési kiadások</t>
  </si>
  <si>
    <t>5.</t>
  </si>
  <si>
    <t>Felhalmozási saját bevételek</t>
  </si>
  <si>
    <t>Működési célú pénzeszköz átadás államh kívülre</t>
  </si>
  <si>
    <t>6.</t>
  </si>
  <si>
    <t>Támogatásértékű felhalmozási bevételek</t>
  </si>
  <si>
    <t>Társadalom-, szociálőolitikai és egyéb juttatás, tám</t>
  </si>
  <si>
    <t>7.</t>
  </si>
  <si>
    <t>Felhalmozási bevételek összesen (5+6)</t>
  </si>
  <si>
    <t>Egyéb működési célú támogatások összesen (4+5+6)</t>
  </si>
  <si>
    <t>8.</t>
  </si>
  <si>
    <t>Támogatási kölcsönök visszatérülése és ig</t>
  </si>
  <si>
    <t>Tervezett maradvány és tartalék</t>
  </si>
  <si>
    <t>9.</t>
  </si>
  <si>
    <t>Saját bevételek és átengedett pénzeszközök (4+7+8)</t>
  </si>
  <si>
    <t>Működési kiadások összesen (1+…+3+7+8)</t>
  </si>
  <si>
    <t>10.</t>
  </si>
  <si>
    <t>Önkormányzat költségvetési támogatása</t>
  </si>
  <si>
    <t>Felújítás</t>
  </si>
  <si>
    <t>11.</t>
  </si>
  <si>
    <t>Támogatások összesen</t>
  </si>
  <si>
    <t>Beruházási kiadás</t>
  </si>
  <si>
    <t>12.</t>
  </si>
  <si>
    <t>Költségvetési bevételek (9+11)</t>
  </si>
  <si>
    <t>Felhalm célú pénzeszközátadások államházt kívülre</t>
  </si>
  <si>
    <t>13.</t>
  </si>
  <si>
    <t>Egyéb felhalmozási kiadások összesen</t>
  </si>
  <si>
    <t>14.</t>
  </si>
  <si>
    <t>Felhalmozási kiadások összesen (10+11+13)</t>
  </si>
  <si>
    <t>15.</t>
  </si>
  <si>
    <t>Támogatási kölcsönök nyújtása és törlesztése</t>
  </si>
  <si>
    <t>16.</t>
  </si>
  <si>
    <t>Finanszírozási kiadások</t>
  </si>
  <si>
    <t>17.</t>
  </si>
  <si>
    <t>Költségvetési kiadások (9+14+15+16)</t>
  </si>
  <si>
    <t>Költségvetés belső finanszírozása</t>
  </si>
  <si>
    <t>Pénzforgalom nélküli bevételek</t>
  </si>
  <si>
    <t>Belső finanszírozás összesen</t>
  </si>
  <si>
    <t>Költségvetés külső finanszírozása</t>
  </si>
  <si>
    <t>Külső finanszírozás összesen</t>
  </si>
  <si>
    <t>BEVÉTELEK MINDÖSSZESEN</t>
  </si>
  <si>
    <t>18.</t>
  </si>
  <si>
    <t>KIADÁSOK MINDÖSSZESEN</t>
  </si>
  <si>
    <t>11. sz. melléklet</t>
  </si>
  <si>
    <t>Gyöngyössolymosi Szociális és Gyermekjóléti Alapszolgáltatási Intézményfenntartó Társulás költségvetési mérlege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</si>
</sst>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6" xfId="0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0" fontId="2" fillId="0" borderId="8" xfId="0" applyFont="1" applyBorder="1"/>
    <xf numFmtId="0" fontId="2" fillId="0" borderId="9" xfId="0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0" fontId="2" fillId="0" borderId="11" xfId="0" applyFont="1" applyBorder="1"/>
    <xf numFmtId="0" fontId="4" fillId="0" borderId="9" xfId="0" applyFont="1" applyBorder="1"/>
    <xf numFmtId="3" fontId="4" fillId="0" borderId="9" xfId="0" applyNumberFormat="1" applyFont="1" applyBorder="1"/>
    <xf numFmtId="3" fontId="4" fillId="0" borderId="10" xfId="0" applyNumberFormat="1" applyFont="1" applyBorder="1"/>
    <xf numFmtId="0" fontId="2" fillId="0" borderId="12" xfId="0" applyFont="1" applyBorder="1"/>
    <xf numFmtId="0" fontId="3" fillId="0" borderId="12" xfId="0" applyFont="1" applyBorder="1"/>
    <xf numFmtId="3" fontId="3" fillId="0" borderId="12" xfId="0" applyNumberFormat="1" applyFont="1" applyBorder="1"/>
    <xf numFmtId="3" fontId="3" fillId="0" borderId="10" xfId="0" applyNumberFormat="1" applyFont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0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" xfId="0" applyFont="1" applyFill="1" applyBorder="1"/>
    <xf numFmtId="0" fontId="2" fillId="2" borderId="19" xfId="0" applyFont="1" applyFill="1" applyBorder="1"/>
    <xf numFmtId="0" fontId="3" fillId="0" borderId="9" xfId="0" applyFont="1" applyBorder="1"/>
    <xf numFmtId="3" fontId="3" fillId="0" borderId="9" xfId="0" applyNumberFormat="1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3" fontId="2" fillId="0" borderId="21" xfId="0" applyNumberFormat="1" applyFont="1" applyBorder="1"/>
    <xf numFmtId="0" fontId="2" fillId="0" borderId="10" xfId="0" applyFont="1" applyBorder="1"/>
    <xf numFmtId="0" fontId="0" fillId="2" borderId="14" xfId="0" applyFill="1" applyBorder="1"/>
    <xf numFmtId="0" fontId="0" fillId="2" borderId="20" xfId="0" applyFill="1" applyBorder="1"/>
    <xf numFmtId="3" fontId="2" fillId="0" borderId="12" xfId="0" applyNumberFormat="1" applyFont="1" applyBorder="1"/>
    <xf numFmtId="0" fontId="0" fillId="2" borderId="1" xfId="0" applyFill="1" applyBorder="1"/>
    <xf numFmtId="0" fontId="0" fillId="2" borderId="8" xfId="0" applyFill="1" applyBorder="1"/>
    <xf numFmtId="0" fontId="2" fillId="2" borderId="22" xfId="0" applyFont="1" applyFill="1" applyBorder="1"/>
    <xf numFmtId="0" fontId="0" fillId="2" borderId="22" xfId="0" applyFill="1" applyBorder="1"/>
    <xf numFmtId="0" fontId="0" fillId="2" borderId="11" xfId="0" applyFill="1" applyBorder="1"/>
    <xf numFmtId="0" fontId="3" fillId="0" borderId="6" xfId="0" applyFont="1" applyBorder="1"/>
    <xf numFmtId="3" fontId="3" fillId="0" borderId="6" xfId="0" applyNumberFormat="1" applyFont="1" applyBorder="1"/>
    <xf numFmtId="0" fontId="2" fillId="0" borderId="0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workbookViewId="0">
      <selection activeCell="C16" sqref="C16"/>
    </sheetView>
  </sheetViews>
  <sheetFormatPr defaultRowHeight="12.75" x14ac:dyDescent="0.2"/>
  <cols>
    <col min="1" max="1" width="3.5703125" customWidth="1"/>
    <col min="2" max="2" width="32.140625" customWidth="1"/>
    <col min="3" max="6" width="6.5703125" customWidth="1"/>
    <col min="7" max="7" width="3.85546875" customWidth="1"/>
    <col min="8" max="8" width="37.28515625" customWidth="1"/>
    <col min="9" max="12" width="6.5703125" customWidth="1"/>
  </cols>
  <sheetData>
    <row r="1" spans="1:12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customHeight="1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" customHeight="1" x14ac:dyDescent="0.2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 customHeight="1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5" customHeight="1" thickBot="1" x14ac:dyDescent="0.25">
      <c r="A5" s="4" t="s">
        <v>4</v>
      </c>
      <c r="B5" s="5" t="s">
        <v>5</v>
      </c>
      <c r="C5" s="5">
        <v>2014</v>
      </c>
      <c r="D5" s="5">
        <v>2015</v>
      </c>
      <c r="E5" s="5">
        <v>2016</v>
      </c>
      <c r="F5" s="6">
        <v>2017</v>
      </c>
      <c r="G5" s="7" t="s">
        <v>6</v>
      </c>
      <c r="H5" s="8" t="s">
        <v>7</v>
      </c>
      <c r="I5" s="5">
        <v>2014</v>
      </c>
      <c r="J5" s="5">
        <v>2015</v>
      </c>
      <c r="K5" s="8">
        <v>2016</v>
      </c>
      <c r="L5" s="9">
        <v>2017</v>
      </c>
    </row>
    <row r="6" spans="1:12" ht="15" customHeight="1" thickTop="1" x14ac:dyDescent="0.2">
      <c r="A6" s="10" t="s">
        <v>8</v>
      </c>
      <c r="B6" s="10" t="s">
        <v>9</v>
      </c>
      <c r="C6" s="11">
        <v>94700</v>
      </c>
      <c r="D6" s="11">
        <v>96900</v>
      </c>
      <c r="E6" s="11">
        <v>98300</v>
      </c>
      <c r="F6" s="12">
        <v>101400</v>
      </c>
      <c r="G6" s="13" t="s">
        <v>8</v>
      </c>
      <c r="H6" s="10" t="s">
        <v>10</v>
      </c>
      <c r="I6" s="11">
        <v>118289</v>
      </c>
      <c r="J6" s="11">
        <v>122120</v>
      </c>
      <c r="K6" s="11">
        <v>126480</v>
      </c>
      <c r="L6" s="11">
        <v>128984</v>
      </c>
    </row>
    <row r="7" spans="1:12" ht="15" customHeight="1" x14ac:dyDescent="0.2">
      <c r="A7" s="14" t="s">
        <v>11</v>
      </c>
      <c r="B7" s="14" t="s">
        <v>12</v>
      </c>
      <c r="C7" s="15">
        <v>26759</v>
      </c>
      <c r="D7" s="15">
        <v>35378</v>
      </c>
      <c r="E7" s="15">
        <v>37380</v>
      </c>
      <c r="F7" s="16">
        <v>39411</v>
      </c>
      <c r="G7" s="17" t="s">
        <v>11</v>
      </c>
      <c r="H7" s="14" t="s">
        <v>13</v>
      </c>
      <c r="I7" s="15">
        <v>28791</v>
      </c>
      <c r="J7" s="15">
        <v>32972</v>
      </c>
      <c r="K7" s="15">
        <v>34150</v>
      </c>
      <c r="L7" s="15">
        <v>34826</v>
      </c>
    </row>
    <row r="8" spans="1:12" ht="15" customHeight="1" x14ac:dyDescent="0.2">
      <c r="A8" s="14" t="s">
        <v>14</v>
      </c>
      <c r="B8" s="14" t="s">
        <v>15</v>
      </c>
      <c r="C8" s="15">
        <v>26697</v>
      </c>
      <c r="D8" s="15">
        <v>43000</v>
      </c>
      <c r="E8" s="15">
        <v>44500</v>
      </c>
      <c r="F8" s="16">
        <v>46800</v>
      </c>
      <c r="G8" s="17" t="s">
        <v>14</v>
      </c>
      <c r="H8" s="14" t="s">
        <v>16</v>
      </c>
      <c r="I8" s="15">
        <v>147177</v>
      </c>
      <c r="J8" s="15">
        <v>147686</v>
      </c>
      <c r="K8" s="15">
        <v>142660</v>
      </c>
      <c r="L8" s="15">
        <v>148579</v>
      </c>
    </row>
    <row r="9" spans="1:12" ht="15" customHeight="1" x14ac:dyDescent="0.2">
      <c r="A9" s="14" t="s">
        <v>17</v>
      </c>
      <c r="B9" s="14" t="s">
        <v>18</v>
      </c>
      <c r="C9" s="15">
        <f>SUM(C6:C8)</f>
        <v>148156</v>
      </c>
      <c r="D9" s="15">
        <f>SUM(D6:D8)</f>
        <v>175278</v>
      </c>
      <c r="E9" s="15">
        <f>SUM(E6:E8)</f>
        <v>180180</v>
      </c>
      <c r="F9" s="16">
        <f>SUM(F6:F8)</f>
        <v>187611</v>
      </c>
      <c r="G9" s="17" t="s">
        <v>17</v>
      </c>
      <c r="H9" s="14" t="s">
        <v>19</v>
      </c>
      <c r="I9" s="15">
        <v>68590</v>
      </c>
      <c r="J9" s="15">
        <v>68590</v>
      </c>
      <c r="K9" s="15">
        <v>68590</v>
      </c>
      <c r="L9" s="15">
        <v>68590</v>
      </c>
    </row>
    <row r="10" spans="1:12" ht="15" customHeight="1" x14ac:dyDescent="0.2">
      <c r="A10" s="14" t="s">
        <v>20</v>
      </c>
      <c r="B10" s="14" t="s">
        <v>21</v>
      </c>
      <c r="C10" s="15">
        <v>0</v>
      </c>
      <c r="D10" s="15">
        <v>0</v>
      </c>
      <c r="E10" s="15">
        <v>0</v>
      </c>
      <c r="F10" s="16">
        <v>0</v>
      </c>
      <c r="G10" s="17" t="s">
        <v>20</v>
      </c>
      <c r="H10" s="14" t="s">
        <v>22</v>
      </c>
      <c r="I10" s="15">
        <v>2000</v>
      </c>
      <c r="J10" s="15">
        <v>2000</v>
      </c>
      <c r="K10" s="15">
        <v>2000</v>
      </c>
      <c r="L10" s="15">
        <v>2000</v>
      </c>
    </row>
    <row r="11" spans="1:12" ht="15" customHeight="1" x14ac:dyDescent="0.2">
      <c r="A11" s="14" t="s">
        <v>23</v>
      </c>
      <c r="B11" s="14" t="s">
        <v>24</v>
      </c>
      <c r="C11" s="15">
        <v>750</v>
      </c>
      <c r="D11" s="15">
        <v>0</v>
      </c>
      <c r="E11" s="15">
        <v>0</v>
      </c>
      <c r="F11" s="16">
        <v>0</v>
      </c>
      <c r="G11" s="17" t="s">
        <v>23</v>
      </c>
      <c r="H11" s="14" t="s">
        <v>25</v>
      </c>
      <c r="I11" s="15">
        <v>5454</v>
      </c>
      <c r="J11" s="15">
        <v>8000</v>
      </c>
      <c r="K11" s="15">
        <v>8150</v>
      </c>
      <c r="L11" s="15">
        <v>8300</v>
      </c>
    </row>
    <row r="12" spans="1:12" ht="15" customHeight="1" x14ac:dyDescent="0.2">
      <c r="A12" s="14" t="s">
        <v>26</v>
      </c>
      <c r="B12" s="14" t="s">
        <v>27</v>
      </c>
      <c r="C12" s="15">
        <f>SUM(C10:C11)</f>
        <v>750</v>
      </c>
      <c r="D12" s="15">
        <f>SUM(D10:D11)</f>
        <v>0</v>
      </c>
      <c r="E12" s="15">
        <f>SUM(E10:E11)</f>
        <v>0</v>
      </c>
      <c r="F12" s="16">
        <f>SUM(F10:F11)</f>
        <v>0</v>
      </c>
      <c r="G12" s="17" t="s">
        <v>26</v>
      </c>
      <c r="H12" s="14" t="s">
        <v>28</v>
      </c>
      <c r="I12" s="15">
        <f>SUM(I9:I11)</f>
        <v>76044</v>
      </c>
      <c r="J12" s="15">
        <f>SUM(J9:J11)</f>
        <v>78590</v>
      </c>
      <c r="K12" s="15">
        <f>SUM(K9:K11)</f>
        <v>78740</v>
      </c>
      <c r="L12" s="15">
        <f>SUM(L9:L11)</f>
        <v>78890</v>
      </c>
    </row>
    <row r="13" spans="1:12" ht="15" customHeight="1" x14ac:dyDescent="0.2">
      <c r="A13" s="14" t="s">
        <v>29</v>
      </c>
      <c r="B13" s="14" t="s">
        <v>30</v>
      </c>
      <c r="C13" s="15">
        <v>100</v>
      </c>
      <c r="D13" s="15">
        <v>100</v>
      </c>
      <c r="E13" s="15">
        <v>100</v>
      </c>
      <c r="F13" s="15">
        <v>100</v>
      </c>
      <c r="G13" s="17" t="s">
        <v>29</v>
      </c>
      <c r="H13" s="14" t="s">
        <v>31</v>
      </c>
      <c r="I13" s="15">
        <v>8797</v>
      </c>
      <c r="J13" s="15">
        <v>5000</v>
      </c>
      <c r="K13" s="15">
        <v>5000</v>
      </c>
      <c r="L13" s="15">
        <v>5000</v>
      </c>
    </row>
    <row r="14" spans="1:12" ht="15" customHeight="1" x14ac:dyDescent="0.2">
      <c r="A14" s="14" t="s">
        <v>32</v>
      </c>
      <c r="B14" s="18" t="s">
        <v>33</v>
      </c>
      <c r="C14" s="19">
        <f>C9+C12+C13</f>
        <v>149006</v>
      </c>
      <c r="D14" s="19">
        <f>D9+D12+D13</f>
        <v>175378</v>
      </c>
      <c r="E14" s="19">
        <f>E9+E12+E13</f>
        <v>180280</v>
      </c>
      <c r="F14" s="20">
        <f>F9+F12+F13</f>
        <v>187711</v>
      </c>
      <c r="G14" s="17" t="s">
        <v>32</v>
      </c>
      <c r="H14" s="18" t="s">
        <v>34</v>
      </c>
      <c r="I14" s="19">
        <f>I6+I7+I8+I12+I13</f>
        <v>379098</v>
      </c>
      <c r="J14" s="19">
        <f>J6+J7+J8+J12+J13</f>
        <v>386368</v>
      </c>
      <c r="K14" s="19">
        <f>K6+K7+K8+K12+K13</f>
        <v>387030</v>
      </c>
      <c r="L14" s="19">
        <f>L6+L7+L8+L12+L13</f>
        <v>396279</v>
      </c>
    </row>
    <row r="15" spans="1:12" ht="15" customHeight="1" x14ac:dyDescent="0.2">
      <c r="A15" s="14" t="s">
        <v>35</v>
      </c>
      <c r="B15" s="14" t="s">
        <v>36</v>
      </c>
      <c r="C15" s="15">
        <v>158509</v>
      </c>
      <c r="D15" s="15">
        <v>185900</v>
      </c>
      <c r="E15" s="15">
        <v>195000</v>
      </c>
      <c r="F15" s="16">
        <v>200000</v>
      </c>
      <c r="G15" s="17" t="s">
        <v>35</v>
      </c>
      <c r="H15" s="14" t="s">
        <v>37</v>
      </c>
      <c r="I15" s="15">
        <v>0</v>
      </c>
      <c r="J15" s="15">
        <v>1000</v>
      </c>
      <c r="K15" s="15">
        <v>1000</v>
      </c>
      <c r="L15" s="15">
        <v>1000</v>
      </c>
    </row>
    <row r="16" spans="1:12" ht="15" customHeight="1" x14ac:dyDescent="0.2">
      <c r="A16" s="14" t="s">
        <v>38</v>
      </c>
      <c r="B16" s="18" t="s">
        <v>39</v>
      </c>
      <c r="C16" s="19">
        <f>SUM(C15:C15)</f>
        <v>158509</v>
      </c>
      <c r="D16" s="19">
        <f>SUM(D15:D15)</f>
        <v>185900</v>
      </c>
      <c r="E16" s="19">
        <f>SUM(E15:E15)</f>
        <v>195000</v>
      </c>
      <c r="F16" s="20">
        <f>SUM(F15:F15)</f>
        <v>200000</v>
      </c>
      <c r="G16" s="17" t="s">
        <v>38</v>
      </c>
      <c r="H16" s="14" t="s">
        <v>40</v>
      </c>
      <c r="I16" s="15">
        <v>4000</v>
      </c>
      <c r="J16" s="15">
        <v>5000</v>
      </c>
      <c r="K16" s="15">
        <v>5000</v>
      </c>
      <c r="L16" s="15">
        <v>5000</v>
      </c>
    </row>
    <row r="17" spans="1:12" ht="15" customHeight="1" x14ac:dyDescent="0.2">
      <c r="A17" s="21" t="s">
        <v>41</v>
      </c>
      <c r="B17" s="22" t="s">
        <v>42</v>
      </c>
      <c r="C17" s="23">
        <f>C14+C16</f>
        <v>307515</v>
      </c>
      <c r="D17" s="23">
        <f>D14+D16</f>
        <v>361278</v>
      </c>
      <c r="E17" s="23">
        <f>E14+E16</f>
        <v>375280</v>
      </c>
      <c r="F17" s="24">
        <f>F14+F16</f>
        <v>387711</v>
      </c>
      <c r="G17" s="17" t="s">
        <v>41</v>
      </c>
      <c r="H17" s="14" t="s">
        <v>43</v>
      </c>
      <c r="I17" s="15">
        <v>0</v>
      </c>
      <c r="J17" s="15">
        <v>0</v>
      </c>
      <c r="K17" s="15">
        <v>0</v>
      </c>
      <c r="L17" s="15">
        <v>0</v>
      </c>
    </row>
    <row r="18" spans="1:12" ht="15" customHeight="1" x14ac:dyDescent="0.2">
      <c r="A18" s="25"/>
      <c r="B18" s="26"/>
      <c r="C18" s="26"/>
      <c r="D18" s="26"/>
      <c r="E18" s="26"/>
      <c r="F18" s="27"/>
      <c r="G18" s="17" t="s">
        <v>44</v>
      </c>
      <c r="H18" s="14" t="s">
        <v>45</v>
      </c>
      <c r="I18" s="15">
        <v>0</v>
      </c>
      <c r="J18" s="15">
        <f>SUM(J17:J17)</f>
        <v>0</v>
      </c>
      <c r="K18" s="15">
        <f>SUM(K17:K17)</f>
        <v>0</v>
      </c>
      <c r="L18" s="15">
        <f>SUM(L17:L17)</f>
        <v>0</v>
      </c>
    </row>
    <row r="19" spans="1:12" ht="15" customHeight="1" x14ac:dyDescent="0.2">
      <c r="A19" s="28"/>
      <c r="B19" s="29"/>
      <c r="C19" s="29"/>
      <c r="D19" s="29"/>
      <c r="E19" s="29"/>
      <c r="F19" s="30"/>
      <c r="G19" s="17" t="s">
        <v>46</v>
      </c>
      <c r="H19" s="18" t="s">
        <v>47</v>
      </c>
      <c r="I19" s="19">
        <f>I15+I16+I18</f>
        <v>4000</v>
      </c>
      <c r="J19" s="19">
        <f>J15+J16+J18</f>
        <v>6000</v>
      </c>
      <c r="K19" s="19">
        <f>K15+K16+K18</f>
        <v>6000</v>
      </c>
      <c r="L19" s="19">
        <f>L15+L16+L18</f>
        <v>6000</v>
      </c>
    </row>
    <row r="20" spans="1:12" ht="15" customHeight="1" x14ac:dyDescent="0.2">
      <c r="A20" s="28"/>
      <c r="B20" s="29"/>
      <c r="C20" s="29"/>
      <c r="D20" s="29"/>
      <c r="E20" s="29"/>
      <c r="F20" s="30"/>
      <c r="G20" s="17" t="s">
        <v>48</v>
      </c>
      <c r="H20" s="18" t="s">
        <v>49</v>
      </c>
      <c r="I20" s="19">
        <v>0</v>
      </c>
      <c r="J20" s="19">
        <v>0</v>
      </c>
      <c r="K20" s="19">
        <v>0</v>
      </c>
      <c r="L20" s="19">
        <v>0</v>
      </c>
    </row>
    <row r="21" spans="1:12" ht="15" customHeight="1" x14ac:dyDescent="0.2">
      <c r="A21" s="28"/>
      <c r="B21" s="29"/>
      <c r="C21" s="29"/>
      <c r="D21" s="29"/>
      <c r="E21" s="29"/>
      <c r="F21" s="30"/>
      <c r="G21" s="17" t="s">
        <v>50</v>
      </c>
      <c r="H21" s="18" t="s">
        <v>51</v>
      </c>
      <c r="I21" s="15">
        <v>0</v>
      </c>
      <c r="J21" s="15">
        <v>0</v>
      </c>
      <c r="K21" s="15">
        <v>0</v>
      </c>
      <c r="L21" s="15">
        <v>0</v>
      </c>
    </row>
    <row r="22" spans="1:12" ht="15" customHeight="1" x14ac:dyDescent="0.2">
      <c r="A22" s="31"/>
      <c r="B22" s="32"/>
      <c r="C22" s="32"/>
      <c r="D22" s="32"/>
      <c r="E22" s="32"/>
      <c r="F22" s="33"/>
      <c r="G22" s="17" t="s">
        <v>52</v>
      </c>
      <c r="H22" s="34" t="s">
        <v>53</v>
      </c>
      <c r="I22" s="35">
        <f>I14+I19+I20+I21</f>
        <v>383098</v>
      </c>
      <c r="J22" s="35">
        <f>J14+J19+J20+J21</f>
        <v>392368</v>
      </c>
      <c r="K22" s="35">
        <f>K14+K19+K20+K21</f>
        <v>393030</v>
      </c>
      <c r="L22" s="35">
        <f>L14+L19+L20+L21</f>
        <v>402279</v>
      </c>
    </row>
    <row r="23" spans="1:12" ht="15" customHeight="1" x14ac:dyDescent="0.2">
      <c r="A23" s="36" t="s">
        <v>54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</row>
    <row r="24" spans="1:12" ht="15" customHeight="1" x14ac:dyDescent="0.2">
      <c r="A24" s="14" t="s">
        <v>44</v>
      </c>
      <c r="B24" s="14" t="s">
        <v>55</v>
      </c>
      <c r="C24" s="15">
        <v>75583</v>
      </c>
      <c r="D24" s="15">
        <v>31090</v>
      </c>
      <c r="E24" s="39">
        <v>17750</v>
      </c>
      <c r="F24" s="40">
        <v>14568</v>
      </c>
      <c r="G24" s="26"/>
      <c r="H24" s="26"/>
      <c r="I24" s="26"/>
      <c r="J24" s="41"/>
      <c r="K24" s="41"/>
      <c r="L24" s="42"/>
    </row>
    <row r="25" spans="1:12" ht="15" customHeight="1" x14ac:dyDescent="0.2">
      <c r="A25" s="21" t="s">
        <v>46</v>
      </c>
      <c r="B25" s="21" t="s">
        <v>56</v>
      </c>
      <c r="C25" s="43">
        <f>SUM(C24)</f>
        <v>75583</v>
      </c>
      <c r="D25" s="43">
        <f>SUM(D24)</f>
        <v>31090</v>
      </c>
      <c r="E25" s="43">
        <f>SUM(E24)</f>
        <v>17750</v>
      </c>
      <c r="F25" s="16">
        <f>SUM(F24)</f>
        <v>14568</v>
      </c>
      <c r="G25" s="32"/>
      <c r="H25" s="32"/>
      <c r="I25" s="32"/>
      <c r="J25" s="44"/>
      <c r="K25" s="44"/>
      <c r="L25" s="45"/>
    </row>
    <row r="26" spans="1:12" ht="15" customHeight="1" x14ac:dyDescent="0.2">
      <c r="A26" s="36" t="s">
        <v>57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</row>
    <row r="27" spans="1:12" ht="15" customHeight="1" x14ac:dyDescent="0.2">
      <c r="A27" s="14" t="s">
        <v>48</v>
      </c>
      <c r="B27" s="14" t="s">
        <v>58</v>
      </c>
      <c r="C27" s="14"/>
      <c r="D27" s="14"/>
      <c r="E27" s="14"/>
      <c r="F27" s="40"/>
      <c r="G27" s="46"/>
      <c r="H27" s="46"/>
      <c r="I27" s="46"/>
      <c r="J27" s="47"/>
      <c r="K27" s="47"/>
      <c r="L27" s="48"/>
    </row>
    <row r="28" spans="1:12" ht="15" customHeight="1" x14ac:dyDescent="0.2">
      <c r="A28" s="14" t="s">
        <v>50</v>
      </c>
      <c r="B28" s="34" t="s">
        <v>59</v>
      </c>
      <c r="C28" s="35">
        <f>C17+C25+C27</f>
        <v>383098</v>
      </c>
      <c r="D28" s="35">
        <f>D17+D25+D27</f>
        <v>392368</v>
      </c>
      <c r="E28" s="35">
        <f>E17+E25+E27</f>
        <v>393030</v>
      </c>
      <c r="F28" s="24">
        <f>F17+F25+F27</f>
        <v>402279</v>
      </c>
      <c r="G28" s="13" t="s">
        <v>60</v>
      </c>
      <c r="H28" s="49" t="s">
        <v>61</v>
      </c>
      <c r="I28" s="50">
        <f>I22</f>
        <v>383098</v>
      </c>
      <c r="J28" s="50">
        <f>J22</f>
        <v>392368</v>
      </c>
      <c r="K28" s="50">
        <f>K22</f>
        <v>393030</v>
      </c>
      <c r="L28" s="50">
        <f>L22</f>
        <v>402279</v>
      </c>
    </row>
    <row r="29" spans="1:12" ht="15" customHeight="1" x14ac:dyDescent="0.2">
      <c r="D29" s="51"/>
      <c r="E29" s="51"/>
      <c r="F29" s="51"/>
    </row>
    <row r="32" spans="1:12" ht="15" customHeight="1" x14ac:dyDescent="0.2">
      <c r="A32" s="1" t="s">
        <v>62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">
      <c r="A33" s="2" t="s">
        <v>63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" customHeight="1" x14ac:dyDescent="0.2">
      <c r="A34" s="2" t="s">
        <v>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" customHeight="1" x14ac:dyDescent="0.2">
      <c r="A35" s="3" t="s">
        <v>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" customHeight="1" thickBot="1" x14ac:dyDescent="0.25">
      <c r="A36" s="4" t="s">
        <v>4</v>
      </c>
      <c r="B36" s="5" t="s">
        <v>5</v>
      </c>
      <c r="C36" s="5">
        <v>2014</v>
      </c>
      <c r="D36" s="5">
        <v>2015</v>
      </c>
      <c r="E36" s="5">
        <v>2016</v>
      </c>
      <c r="F36" s="6">
        <v>2017</v>
      </c>
      <c r="G36" s="7" t="s">
        <v>6</v>
      </c>
      <c r="H36" s="8" t="s">
        <v>7</v>
      </c>
      <c r="I36" s="5">
        <v>2014</v>
      </c>
      <c r="J36" s="5">
        <v>2015</v>
      </c>
      <c r="K36" s="8">
        <v>2016</v>
      </c>
      <c r="L36" s="9">
        <v>2017</v>
      </c>
    </row>
    <row r="37" spans="1:12" ht="15" customHeight="1" thickTop="1" x14ac:dyDescent="0.2">
      <c r="A37" s="10" t="s">
        <v>8</v>
      </c>
      <c r="B37" s="10" t="s">
        <v>9</v>
      </c>
      <c r="C37" s="11">
        <v>0</v>
      </c>
      <c r="D37" s="11">
        <v>0</v>
      </c>
      <c r="E37" s="11">
        <v>0</v>
      </c>
      <c r="F37" s="11">
        <v>0</v>
      </c>
      <c r="G37" s="13" t="s">
        <v>8</v>
      </c>
      <c r="H37" s="10" t="s">
        <v>10</v>
      </c>
      <c r="I37" s="11">
        <v>30876</v>
      </c>
      <c r="J37" s="11">
        <v>30950</v>
      </c>
      <c r="K37" s="11">
        <v>31000</v>
      </c>
      <c r="L37" s="11">
        <v>31100</v>
      </c>
    </row>
    <row r="38" spans="1:12" ht="15" customHeight="1" x14ac:dyDescent="0.2">
      <c r="A38" s="14" t="s">
        <v>11</v>
      </c>
      <c r="B38" s="14" t="s">
        <v>12</v>
      </c>
      <c r="C38" s="15">
        <v>6067</v>
      </c>
      <c r="D38" s="15">
        <v>6200</v>
      </c>
      <c r="E38" s="15">
        <v>6300</v>
      </c>
      <c r="F38" s="16">
        <v>6400</v>
      </c>
      <c r="G38" s="17" t="s">
        <v>11</v>
      </c>
      <c r="H38" s="14" t="s">
        <v>13</v>
      </c>
      <c r="I38" s="15">
        <v>7468</v>
      </c>
      <c r="J38" s="15">
        <v>8356</v>
      </c>
      <c r="K38" s="15">
        <v>8370</v>
      </c>
      <c r="L38" s="15">
        <v>8397</v>
      </c>
    </row>
    <row r="39" spans="1:12" ht="15" customHeight="1" x14ac:dyDescent="0.2">
      <c r="A39" s="14" t="s">
        <v>14</v>
      </c>
      <c r="B39" s="14" t="s">
        <v>15</v>
      </c>
      <c r="C39" s="15">
        <v>45364</v>
      </c>
      <c r="D39" s="15">
        <v>46391</v>
      </c>
      <c r="E39" s="15">
        <v>46260</v>
      </c>
      <c r="F39" s="15">
        <v>46697</v>
      </c>
      <c r="G39" s="17" t="s">
        <v>14</v>
      </c>
      <c r="H39" s="14" t="s">
        <v>16</v>
      </c>
      <c r="I39" s="15">
        <v>13330</v>
      </c>
      <c r="J39" s="15">
        <v>13400</v>
      </c>
      <c r="K39" s="15">
        <v>13450</v>
      </c>
      <c r="L39" s="15">
        <v>13900</v>
      </c>
    </row>
    <row r="40" spans="1:12" ht="15" customHeight="1" x14ac:dyDescent="0.2">
      <c r="A40" s="14" t="s">
        <v>17</v>
      </c>
      <c r="B40" s="14" t="s">
        <v>18</v>
      </c>
      <c r="C40" s="15">
        <f>SUM(C37:C39)</f>
        <v>51431</v>
      </c>
      <c r="D40" s="15">
        <f>SUM(D37:D39)</f>
        <v>52591</v>
      </c>
      <c r="E40" s="15">
        <f>SUM(E37:E39)</f>
        <v>52560</v>
      </c>
      <c r="F40" s="16">
        <f>SUM(F37:F39)</f>
        <v>53097</v>
      </c>
      <c r="G40" s="17" t="s">
        <v>17</v>
      </c>
      <c r="H40" s="14" t="s">
        <v>19</v>
      </c>
      <c r="I40" s="15">
        <v>0</v>
      </c>
      <c r="J40" s="15">
        <v>0</v>
      </c>
      <c r="K40" s="15">
        <v>0</v>
      </c>
      <c r="L40" s="15">
        <v>0</v>
      </c>
    </row>
    <row r="41" spans="1:12" ht="15" customHeight="1" x14ac:dyDescent="0.2">
      <c r="A41" s="14" t="s">
        <v>20</v>
      </c>
      <c r="B41" s="14" t="s">
        <v>21</v>
      </c>
      <c r="C41" s="15">
        <v>0</v>
      </c>
      <c r="D41" s="15">
        <v>0</v>
      </c>
      <c r="E41" s="15">
        <v>0</v>
      </c>
      <c r="F41" s="16">
        <v>0</v>
      </c>
      <c r="G41" s="17" t="s">
        <v>20</v>
      </c>
      <c r="H41" s="14" t="s">
        <v>22</v>
      </c>
      <c r="I41" s="15">
        <v>0</v>
      </c>
      <c r="J41" s="15">
        <v>0</v>
      </c>
      <c r="K41" s="15">
        <v>0</v>
      </c>
      <c r="L41" s="15">
        <v>0</v>
      </c>
    </row>
    <row r="42" spans="1:12" ht="15" customHeight="1" x14ac:dyDescent="0.2">
      <c r="A42" s="14" t="s">
        <v>23</v>
      </c>
      <c r="B42" s="14" t="s">
        <v>24</v>
      </c>
      <c r="C42" s="15">
        <v>0</v>
      </c>
      <c r="D42" s="15">
        <v>0</v>
      </c>
      <c r="E42" s="15">
        <v>0</v>
      </c>
      <c r="F42" s="16">
        <v>0</v>
      </c>
      <c r="G42" s="17" t="s">
        <v>23</v>
      </c>
      <c r="H42" s="14" t="s">
        <v>25</v>
      </c>
      <c r="I42" s="15">
        <v>0</v>
      </c>
      <c r="J42" s="15">
        <v>0</v>
      </c>
      <c r="K42" s="15">
        <v>0</v>
      </c>
      <c r="L42" s="15">
        <v>0</v>
      </c>
    </row>
    <row r="43" spans="1:12" ht="15" customHeight="1" x14ac:dyDescent="0.2">
      <c r="A43" s="14" t="s">
        <v>26</v>
      </c>
      <c r="B43" s="14" t="s">
        <v>27</v>
      </c>
      <c r="C43" s="15">
        <f>SUM(C41:C42)</f>
        <v>0</v>
      </c>
      <c r="D43" s="15">
        <f>SUM(D41:D42)</f>
        <v>0</v>
      </c>
      <c r="E43" s="15">
        <f>SUM(E41:E42)</f>
        <v>0</v>
      </c>
      <c r="F43" s="16">
        <f>SUM(F41:F42)</f>
        <v>0</v>
      </c>
      <c r="G43" s="17" t="s">
        <v>26</v>
      </c>
      <c r="H43" s="14" t="s">
        <v>28</v>
      </c>
      <c r="I43" s="15">
        <f>SUM(I40:I42)</f>
        <v>0</v>
      </c>
      <c r="J43" s="15">
        <f>SUM(J40:J42)</f>
        <v>0</v>
      </c>
      <c r="K43" s="15">
        <f>SUM(K40:K42)</f>
        <v>0</v>
      </c>
      <c r="L43" s="15">
        <f>SUM(L40:L42)</f>
        <v>0</v>
      </c>
    </row>
    <row r="44" spans="1:12" ht="15" customHeight="1" x14ac:dyDescent="0.2">
      <c r="A44" s="14" t="s">
        <v>29</v>
      </c>
      <c r="B44" s="14" t="s">
        <v>30</v>
      </c>
      <c r="C44" s="15">
        <v>0</v>
      </c>
      <c r="D44" s="15">
        <v>0</v>
      </c>
      <c r="E44" s="15">
        <v>0</v>
      </c>
      <c r="F44" s="15">
        <v>0</v>
      </c>
      <c r="G44" s="17" t="s">
        <v>29</v>
      </c>
      <c r="H44" s="14" t="s">
        <v>31</v>
      </c>
      <c r="I44" s="15">
        <v>0</v>
      </c>
      <c r="J44" s="15">
        <v>0</v>
      </c>
      <c r="K44" s="15">
        <v>0</v>
      </c>
      <c r="L44" s="15">
        <v>0</v>
      </c>
    </row>
    <row r="45" spans="1:12" ht="15" customHeight="1" x14ac:dyDescent="0.2">
      <c r="A45" s="14" t="s">
        <v>32</v>
      </c>
      <c r="B45" s="18" t="s">
        <v>33</v>
      </c>
      <c r="C45" s="19">
        <f>C40+C43+C44</f>
        <v>51431</v>
      </c>
      <c r="D45" s="19">
        <f>D40+D43+D44</f>
        <v>52591</v>
      </c>
      <c r="E45" s="19">
        <f>E40+E43+E44</f>
        <v>52560</v>
      </c>
      <c r="F45" s="20">
        <f>F40+F43+F44</f>
        <v>53097</v>
      </c>
      <c r="G45" s="17" t="s">
        <v>32</v>
      </c>
      <c r="H45" s="18" t="s">
        <v>34</v>
      </c>
      <c r="I45" s="19">
        <f>I37+I38+I39+I43+I44</f>
        <v>51674</v>
      </c>
      <c r="J45" s="19">
        <f>J37+J38+J39+J43+J44</f>
        <v>52706</v>
      </c>
      <c r="K45" s="19">
        <f>K37+K38+K39+K43+K44</f>
        <v>52820</v>
      </c>
      <c r="L45" s="19">
        <f>L37+L38+L39+L43+L44</f>
        <v>53397</v>
      </c>
    </row>
    <row r="46" spans="1:12" ht="15" customHeight="1" x14ac:dyDescent="0.2">
      <c r="A46" s="14" t="s">
        <v>35</v>
      </c>
      <c r="B46" s="14" t="s">
        <v>36</v>
      </c>
      <c r="C46" s="15">
        <v>0</v>
      </c>
      <c r="D46" s="15">
        <v>0</v>
      </c>
      <c r="E46" s="15">
        <v>0</v>
      </c>
      <c r="F46" s="15">
        <v>0</v>
      </c>
      <c r="G46" s="17" t="s">
        <v>35</v>
      </c>
      <c r="H46" s="14" t="s">
        <v>37</v>
      </c>
      <c r="I46" s="15">
        <v>0</v>
      </c>
      <c r="J46" s="15">
        <v>0</v>
      </c>
      <c r="K46" s="15">
        <v>0</v>
      </c>
      <c r="L46" s="15">
        <v>0</v>
      </c>
    </row>
    <row r="47" spans="1:12" ht="15" customHeight="1" x14ac:dyDescent="0.2">
      <c r="A47" s="14" t="s">
        <v>38</v>
      </c>
      <c r="B47" s="18" t="s">
        <v>39</v>
      </c>
      <c r="C47" s="19">
        <f>SUM(C46:C46)</f>
        <v>0</v>
      </c>
      <c r="D47" s="19">
        <f>SUM(D46:D46)</f>
        <v>0</v>
      </c>
      <c r="E47" s="19">
        <f>SUM(E46:E46)</f>
        <v>0</v>
      </c>
      <c r="F47" s="20">
        <f>SUM(F46:F46)</f>
        <v>0</v>
      </c>
      <c r="G47" s="17" t="s">
        <v>38</v>
      </c>
      <c r="H47" s="14" t="s">
        <v>40</v>
      </c>
      <c r="I47" s="15">
        <v>0</v>
      </c>
      <c r="J47" s="15">
        <v>0</v>
      </c>
      <c r="K47" s="15">
        <v>0</v>
      </c>
      <c r="L47" s="15">
        <v>0</v>
      </c>
    </row>
    <row r="48" spans="1:12" ht="15" customHeight="1" x14ac:dyDescent="0.2">
      <c r="A48" s="21" t="s">
        <v>41</v>
      </c>
      <c r="B48" s="22" t="s">
        <v>42</v>
      </c>
      <c r="C48" s="23">
        <f>C45+C47</f>
        <v>51431</v>
      </c>
      <c r="D48" s="23">
        <f>D45+D47</f>
        <v>52591</v>
      </c>
      <c r="E48" s="23">
        <f>E45+E47</f>
        <v>52560</v>
      </c>
      <c r="F48" s="24">
        <f>F45+F47</f>
        <v>53097</v>
      </c>
      <c r="G48" s="17" t="s">
        <v>41</v>
      </c>
      <c r="H48" s="14" t="s">
        <v>43</v>
      </c>
      <c r="I48" s="15">
        <v>0</v>
      </c>
      <c r="J48" s="15">
        <v>0</v>
      </c>
      <c r="K48" s="15">
        <v>0</v>
      </c>
      <c r="L48" s="15">
        <v>0</v>
      </c>
    </row>
    <row r="49" spans="1:12" ht="15" customHeight="1" x14ac:dyDescent="0.2">
      <c r="A49" s="25"/>
      <c r="B49" s="26"/>
      <c r="C49" s="26"/>
      <c r="D49" s="26"/>
      <c r="E49" s="26"/>
      <c r="F49" s="27"/>
      <c r="G49" s="17" t="s">
        <v>44</v>
      </c>
      <c r="H49" s="14" t="s">
        <v>45</v>
      </c>
      <c r="I49" s="15">
        <v>0</v>
      </c>
      <c r="J49" s="15">
        <f>SUM(J48:J48)</f>
        <v>0</v>
      </c>
      <c r="K49" s="15">
        <f>SUM(K48:K48)</f>
        <v>0</v>
      </c>
      <c r="L49" s="15">
        <f>SUM(L48:L48)</f>
        <v>0</v>
      </c>
    </row>
    <row r="50" spans="1:12" ht="15" customHeight="1" x14ac:dyDescent="0.2">
      <c r="A50" s="28"/>
      <c r="B50" s="29"/>
      <c r="C50" s="29"/>
      <c r="D50" s="29"/>
      <c r="E50" s="29"/>
      <c r="F50" s="30"/>
      <c r="G50" s="17" t="s">
        <v>46</v>
      </c>
      <c r="H50" s="18" t="s">
        <v>47</v>
      </c>
      <c r="I50" s="19">
        <f>I46+I47+I49</f>
        <v>0</v>
      </c>
      <c r="J50" s="19">
        <f>J46+J47+J49</f>
        <v>0</v>
      </c>
      <c r="K50" s="19">
        <f>K46+K47+K49</f>
        <v>0</v>
      </c>
      <c r="L50" s="19">
        <f>L46+L47+L49</f>
        <v>0</v>
      </c>
    </row>
    <row r="51" spans="1:12" ht="15" customHeight="1" x14ac:dyDescent="0.2">
      <c r="A51" s="28"/>
      <c r="B51" s="29"/>
      <c r="C51" s="29"/>
      <c r="D51" s="29"/>
      <c r="E51" s="29"/>
      <c r="F51" s="30"/>
      <c r="G51" s="17" t="s">
        <v>48</v>
      </c>
      <c r="H51" s="18" t="s">
        <v>49</v>
      </c>
      <c r="I51" s="19">
        <v>0</v>
      </c>
      <c r="J51" s="19">
        <v>0</v>
      </c>
      <c r="K51" s="19">
        <v>0</v>
      </c>
      <c r="L51" s="19">
        <v>0</v>
      </c>
    </row>
    <row r="52" spans="1:12" ht="15" customHeight="1" x14ac:dyDescent="0.2">
      <c r="A52" s="28"/>
      <c r="B52" s="29"/>
      <c r="C52" s="29"/>
      <c r="D52" s="29"/>
      <c r="E52" s="29"/>
      <c r="F52" s="30"/>
      <c r="G52" s="17" t="s">
        <v>50</v>
      </c>
      <c r="H52" s="18" t="s">
        <v>51</v>
      </c>
      <c r="I52" s="15">
        <v>0</v>
      </c>
      <c r="J52" s="15">
        <v>0</v>
      </c>
      <c r="K52" s="15">
        <v>0</v>
      </c>
      <c r="L52" s="15">
        <v>0</v>
      </c>
    </row>
    <row r="53" spans="1:12" ht="15" customHeight="1" x14ac:dyDescent="0.2">
      <c r="A53" s="31"/>
      <c r="B53" s="32"/>
      <c r="C53" s="32"/>
      <c r="D53" s="32"/>
      <c r="E53" s="32"/>
      <c r="F53" s="33"/>
      <c r="G53" s="17" t="s">
        <v>52</v>
      </c>
      <c r="H53" s="34" t="s">
        <v>53</v>
      </c>
      <c r="I53" s="35">
        <f>I45+I50+I51+I52</f>
        <v>51674</v>
      </c>
      <c r="J53" s="35">
        <f>J45+J50+J51+J52</f>
        <v>52706</v>
      </c>
      <c r="K53" s="35">
        <f>K45+K50+K51+K52</f>
        <v>52820</v>
      </c>
      <c r="L53" s="35">
        <f>L45+L50+L51+L52</f>
        <v>53397</v>
      </c>
    </row>
    <row r="54" spans="1:12" ht="15" customHeight="1" x14ac:dyDescent="0.2">
      <c r="A54" s="36" t="s">
        <v>54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8"/>
    </row>
    <row r="55" spans="1:12" ht="15" customHeight="1" x14ac:dyDescent="0.2">
      <c r="A55" s="14" t="s">
        <v>44</v>
      </c>
      <c r="B55" s="14" t="s">
        <v>55</v>
      </c>
      <c r="C55" s="15">
        <v>243</v>
      </c>
      <c r="D55" s="15">
        <v>115</v>
      </c>
      <c r="E55" s="39">
        <v>260</v>
      </c>
      <c r="F55" s="40">
        <v>300</v>
      </c>
      <c r="G55" s="26"/>
      <c r="H55" s="26"/>
      <c r="I55" s="26"/>
      <c r="J55" s="41"/>
      <c r="K55" s="41"/>
      <c r="L55" s="42"/>
    </row>
    <row r="56" spans="1:12" ht="15" customHeight="1" x14ac:dyDescent="0.2">
      <c r="A56" s="21" t="s">
        <v>46</v>
      </c>
      <c r="B56" s="21" t="s">
        <v>56</v>
      </c>
      <c r="C56" s="43">
        <f>SUM(C55)</f>
        <v>243</v>
      </c>
      <c r="D56" s="43">
        <f>SUM(D55)</f>
        <v>115</v>
      </c>
      <c r="E56" s="43">
        <f>SUM(E55)</f>
        <v>260</v>
      </c>
      <c r="F56" s="16">
        <f>SUM(F55)</f>
        <v>300</v>
      </c>
      <c r="G56" s="32"/>
      <c r="H56" s="32"/>
      <c r="I56" s="32"/>
      <c r="J56" s="44"/>
      <c r="K56" s="44"/>
      <c r="L56" s="45"/>
    </row>
    <row r="57" spans="1:12" ht="15" customHeight="1" x14ac:dyDescent="0.2">
      <c r="A57" s="36" t="s">
        <v>57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8"/>
    </row>
    <row r="58" spans="1:12" ht="15" customHeight="1" x14ac:dyDescent="0.2">
      <c r="A58" s="14" t="s">
        <v>48</v>
      </c>
      <c r="B58" s="14" t="s">
        <v>58</v>
      </c>
      <c r="C58" s="14"/>
      <c r="D58" s="14"/>
      <c r="E58" s="14"/>
      <c r="F58" s="40"/>
      <c r="G58" s="46"/>
      <c r="H58" s="46"/>
      <c r="I58" s="46"/>
      <c r="J58" s="47"/>
      <c r="K58" s="47"/>
      <c r="L58" s="48"/>
    </row>
    <row r="59" spans="1:12" ht="15" customHeight="1" x14ac:dyDescent="0.2">
      <c r="A59" s="14" t="s">
        <v>50</v>
      </c>
      <c r="B59" s="34" t="s">
        <v>59</v>
      </c>
      <c r="C59" s="35">
        <f>C48+C56+C58</f>
        <v>51674</v>
      </c>
      <c r="D59" s="35">
        <f>D48+D56+D58</f>
        <v>52706</v>
      </c>
      <c r="E59" s="35">
        <f>E48+E56+E58</f>
        <v>52820</v>
      </c>
      <c r="F59" s="24">
        <f>F48+F56+F58</f>
        <v>53397</v>
      </c>
      <c r="G59" s="13" t="s">
        <v>60</v>
      </c>
      <c r="H59" s="49" t="s">
        <v>61</v>
      </c>
      <c r="I59" s="50">
        <f>I53</f>
        <v>51674</v>
      </c>
      <c r="J59" s="50">
        <f>J53</f>
        <v>52706</v>
      </c>
      <c r="K59" s="50">
        <f>K53</f>
        <v>52820</v>
      </c>
      <c r="L59" s="50">
        <f>L53</f>
        <v>53397</v>
      </c>
    </row>
    <row r="60" spans="1:12" x14ac:dyDescent="0.2">
      <c r="D60" s="51"/>
      <c r="E60" s="51"/>
      <c r="F60" s="51"/>
    </row>
  </sheetData>
  <mergeCells count="12">
    <mergeCell ref="A32:L32"/>
    <mergeCell ref="A33:L33"/>
    <mergeCell ref="A34:L34"/>
    <mergeCell ref="A35:L35"/>
    <mergeCell ref="A54:L54"/>
    <mergeCell ref="A57:L57"/>
    <mergeCell ref="A1:L1"/>
    <mergeCell ref="A2:L2"/>
    <mergeCell ref="A3:L3"/>
    <mergeCell ref="A4:L4"/>
    <mergeCell ref="A23:L23"/>
    <mergeCell ref="A26:L26"/>
  </mergeCells>
  <pageMargins left="0.75" right="0.75" top="1" bottom="1" header="0.5" footer="0.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Gördülő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2014-08-13T06:37:42Z</dcterms:created>
  <dcterms:modified xsi:type="dcterms:W3CDTF">2014-08-13T06:38:02Z</dcterms:modified>
</cp:coreProperties>
</file>