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2.melléklet " sheetId="1" r:id="rId1"/>
  </sheets>
  <calcPr calcId="125725"/>
</workbook>
</file>

<file path=xl/calcChain.xml><?xml version="1.0" encoding="utf-8"?>
<calcChain xmlns="http://schemas.openxmlformats.org/spreadsheetml/2006/main">
  <c r="J25" i="1"/>
  <c r="G25"/>
  <c r="I22"/>
  <c r="I21"/>
  <c r="H20"/>
  <c r="H25"/>
  <c r="I25"/>
  <c r="J18"/>
  <c r="J26"/>
  <c r="G18"/>
  <c r="G26"/>
  <c r="I17"/>
  <c r="I16"/>
  <c r="I15"/>
  <c r="I14"/>
  <c r="H13"/>
  <c r="I13"/>
  <c r="H12"/>
  <c r="I12"/>
  <c r="H11"/>
  <c r="H18"/>
  <c r="I18"/>
  <c r="H26"/>
  <c r="I26"/>
  <c r="I11"/>
  <c r="I20"/>
</calcChain>
</file>

<file path=xl/sharedStrings.xml><?xml version="1.0" encoding="utf-8"?>
<sst xmlns="http://schemas.openxmlformats.org/spreadsheetml/2006/main" count="37" uniqueCount="37">
  <si>
    <t>e Ft-ban</t>
  </si>
  <si>
    <t xml:space="preserve">K i a d á s o k </t>
  </si>
  <si>
    <t>2014.évi terv</t>
  </si>
  <si>
    <t>2014.  várható tény</t>
  </si>
  <si>
    <t>teljesítés %-a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</si>
  <si>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</si>
  <si>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</si>
  <si>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</si>
  <si>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</si>
  <si>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</si>
  <si>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</si>
  <si>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</si>
  <si>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</si>
  <si>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</si>
  <si>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</si>
  <si>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</si>
  <si>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</si>
  <si>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</si>
  <si>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</si>
  <si>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</si>
  <si>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</si>
  <si>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</si>
  <si>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</si>
  <si>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</si>
  <si>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</si>
  <si>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</si>
  <si>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</si>
  <si>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</si>
  <si>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</si>
  <si>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</si>
  <si>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</si>
  <si>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</si>
  <si>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</si>
  <si>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</si>
  <si>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</si>
  <si>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</si>
  <si>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Kiadások mindösszesen (8+14):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</si>
</sst>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right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9"/>
  <sheetViews>
    <sheetView tabSelected="1" zoomScaleNormal="100" workbookViewId="0">
      <selection activeCell="A3" sqref="A3:J3"/>
    </sheetView>
  </sheetViews>
  <sheetFormatPr defaultRowHeight="15.75"/>
  <cols>
    <col min="1" max="1" width="4.28515625" style="5" customWidth="1"/>
    <col min="2" max="4" width="9.140625" style="6"/>
    <col min="5" max="5" width="12.7109375" style="6" customWidth="1"/>
    <col min="6" max="6" width="8" style="6" customWidth="1"/>
    <col min="7" max="7" width="8.7109375" style="6" customWidth="1"/>
    <col min="8" max="8" width="8.7109375" style="5" customWidth="1"/>
    <col min="9" max="9" width="8.7109375" style="8" customWidth="1"/>
    <col min="10" max="10" width="8.7109375" style="4" customWidth="1"/>
  </cols>
  <sheetData>
    <row r="1" spans="1:10" ht="27.75" customHeight="1">
      <c r="A1" s="1"/>
      <c r="B1" s="1"/>
      <c r="C1" s="1"/>
      <c r="D1" s="1"/>
      <c r="E1" s="1"/>
      <c r="F1" s="1"/>
      <c r="G1" s="2"/>
      <c r="H1" s="3"/>
      <c r="I1" s="3"/>
    </row>
    <row r="2" spans="1:10" ht="15.75" hidden="1" customHeight="1">
      <c r="G2" s="7"/>
    </row>
    <row r="3" spans="1:10" ht="28.5" hidden="1" customHeight="1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s="11" customFormat="1">
      <c r="A4" s="9"/>
      <c r="B4" s="9"/>
      <c r="C4" s="9"/>
      <c r="D4" s="9"/>
      <c r="E4" s="9"/>
      <c r="F4" s="9"/>
      <c r="G4" s="9"/>
      <c r="H4" s="9"/>
      <c r="I4" s="9"/>
      <c r="J4" s="10"/>
    </row>
    <row r="5" spans="1:10" s="11" customFormat="1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0" s="11" customFormat="1">
      <c r="A6" s="9"/>
      <c r="B6" s="9"/>
      <c r="C6" s="9"/>
      <c r="D6" s="9"/>
      <c r="E6" s="9"/>
      <c r="F6" s="9"/>
      <c r="G6" s="9"/>
      <c r="H6" s="9"/>
      <c r="I6" s="9"/>
      <c r="J6" s="10"/>
    </row>
    <row r="8" spans="1:10">
      <c r="J8" s="12" t="s">
        <v>0</v>
      </c>
    </row>
    <row r="9" spans="1:10" ht="51.75" customHeight="1">
      <c r="A9" s="28" t="s">
        <v>1</v>
      </c>
      <c r="B9" s="28"/>
      <c r="C9" s="28"/>
      <c r="D9" s="28"/>
      <c r="E9" s="28"/>
      <c r="F9" s="28"/>
      <c r="G9" s="13" t="s">
        <v>2</v>
      </c>
      <c r="H9" s="13" t="s">
        <v>3</v>
      </c>
      <c r="I9" s="13" t="s">
        <v>4</v>
      </c>
      <c r="J9" s="14" t="s">
        <v>5</v>
      </c>
    </row>
    <row r="10" spans="1:10" ht="31.5" customHeight="1">
      <c r="A10" s="26" t="s">
        <v>6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8.95" customHeight="1">
      <c r="A11" s="15" t="s">
        <v>7</v>
      </c>
      <c r="B11" s="23" t="s">
        <v>8</v>
      </c>
      <c r="C11" s="23"/>
      <c r="D11" s="23"/>
      <c r="E11" s="23"/>
      <c r="F11" s="23"/>
      <c r="G11" s="15">
        <v>63434</v>
      </c>
      <c r="H11" s="15">
        <f>48135+39403</f>
        <v>87538</v>
      </c>
      <c r="I11" s="16">
        <f>H11/G11</f>
        <v>1.3799854967367657</v>
      </c>
      <c r="J11" s="15">
        <v>66565</v>
      </c>
    </row>
    <row r="12" spans="1:10" ht="33" customHeight="1">
      <c r="A12" s="15" t="s">
        <v>9</v>
      </c>
      <c r="B12" s="29" t="s">
        <v>10</v>
      </c>
      <c r="C12" s="29"/>
      <c r="D12" s="29"/>
      <c r="E12" s="29"/>
      <c r="F12" s="29"/>
      <c r="G12" s="15">
        <v>15896</v>
      </c>
      <c r="H12" s="15">
        <f>8204+9922</f>
        <v>18126</v>
      </c>
      <c r="I12" s="16">
        <f t="shared" ref="I12:I26" si="0">H12/G12</f>
        <v>1.1402868646200301</v>
      </c>
      <c r="J12" s="15">
        <v>17911</v>
      </c>
    </row>
    <row r="13" spans="1:10" ht="18.95" customHeight="1">
      <c r="A13" s="15" t="s">
        <v>11</v>
      </c>
      <c r="B13" s="23" t="s">
        <v>12</v>
      </c>
      <c r="C13" s="23"/>
      <c r="D13" s="23"/>
      <c r="E13" s="23"/>
      <c r="F13" s="23"/>
      <c r="G13" s="15">
        <v>76973</v>
      </c>
      <c r="H13" s="15">
        <f>64482+10737</f>
        <v>75219</v>
      </c>
      <c r="I13" s="16">
        <f t="shared" si="0"/>
        <v>0.97721278890000385</v>
      </c>
      <c r="J13" s="15">
        <v>74351</v>
      </c>
    </row>
    <row r="14" spans="1:10" ht="18.95" customHeight="1">
      <c r="A14" s="15" t="s">
        <v>13</v>
      </c>
      <c r="B14" s="23" t="s">
        <v>14</v>
      </c>
      <c r="C14" s="23"/>
      <c r="D14" s="23"/>
      <c r="E14" s="23"/>
      <c r="F14" s="23"/>
      <c r="G14" s="15">
        <v>29380</v>
      </c>
      <c r="H14" s="15">
        <v>29999</v>
      </c>
      <c r="I14" s="16">
        <f t="shared" si="0"/>
        <v>1.0210687542545949</v>
      </c>
      <c r="J14" s="15">
        <v>10481</v>
      </c>
    </row>
    <row r="15" spans="1:10" ht="18.95" customHeight="1">
      <c r="A15" s="15" t="s">
        <v>15</v>
      </c>
      <c r="B15" s="23" t="s">
        <v>16</v>
      </c>
      <c r="C15" s="23"/>
      <c r="D15" s="23"/>
      <c r="E15" s="23"/>
      <c r="F15" s="23"/>
      <c r="G15" s="15">
        <v>61631</v>
      </c>
      <c r="H15" s="15">
        <v>62540</v>
      </c>
      <c r="I15" s="16">
        <f t="shared" si="0"/>
        <v>1.014749071084357</v>
      </c>
      <c r="J15" s="15">
        <v>60896</v>
      </c>
    </row>
    <row r="16" spans="1:10" ht="34.5" customHeight="1">
      <c r="A16" s="17" t="s">
        <v>17</v>
      </c>
      <c r="B16" s="29" t="s">
        <v>18</v>
      </c>
      <c r="C16" s="29"/>
      <c r="D16" s="29"/>
      <c r="E16" s="29"/>
      <c r="F16" s="29"/>
      <c r="G16" s="15">
        <v>300</v>
      </c>
      <c r="H16" s="15">
        <v>274</v>
      </c>
      <c r="I16" s="16">
        <f t="shared" si="0"/>
        <v>0.91333333333333333</v>
      </c>
      <c r="J16" s="15">
        <v>300</v>
      </c>
    </row>
    <row r="17" spans="1:45" ht="21" customHeight="1">
      <c r="A17" s="17" t="s">
        <v>19</v>
      </c>
      <c r="B17" s="23" t="s">
        <v>20</v>
      </c>
      <c r="C17" s="23"/>
      <c r="D17" s="23"/>
      <c r="E17" s="23"/>
      <c r="F17" s="23"/>
      <c r="G17" s="15">
        <v>1000</v>
      </c>
      <c r="H17" s="15">
        <v>0</v>
      </c>
      <c r="I17" s="16">
        <f t="shared" si="0"/>
        <v>0</v>
      </c>
      <c r="J17" s="15">
        <v>1000</v>
      </c>
    </row>
    <row r="18" spans="1:45" ht="34.5" customHeight="1">
      <c r="A18" s="18" t="s">
        <v>21</v>
      </c>
      <c r="B18" s="24" t="s">
        <v>22</v>
      </c>
      <c r="C18" s="24"/>
      <c r="D18" s="24"/>
      <c r="E18" s="24"/>
      <c r="F18" s="24"/>
      <c r="G18" s="18">
        <f>SUM(G11:G17)</f>
        <v>248614</v>
      </c>
      <c r="H18" s="18">
        <f>SUM(H11:H17)</f>
        <v>273696</v>
      </c>
      <c r="I18" s="19">
        <f t="shared" si="0"/>
        <v>1.1008873192981892</v>
      </c>
      <c r="J18" s="18">
        <f>SUM(J11:J17)</f>
        <v>231504</v>
      </c>
    </row>
    <row r="19" spans="1:45" s="20" customFormat="1" ht="29.25" customHeight="1">
      <c r="A19" s="26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s="20" customFormat="1" ht="18.95" customHeight="1">
      <c r="A20" s="15" t="s">
        <v>24</v>
      </c>
      <c r="B20" s="23" t="s">
        <v>25</v>
      </c>
      <c r="C20" s="23"/>
      <c r="D20" s="23"/>
      <c r="E20" s="23"/>
      <c r="F20" s="23"/>
      <c r="G20" s="15">
        <v>17540</v>
      </c>
      <c r="H20" s="15">
        <f>23510+816</f>
        <v>24326</v>
      </c>
      <c r="I20" s="16">
        <f t="shared" si="0"/>
        <v>1.3868871151653364</v>
      </c>
      <c r="J20" s="15">
        <v>12752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s="20" customFormat="1" ht="18.95" customHeight="1">
      <c r="A21" s="15" t="s">
        <v>26</v>
      </c>
      <c r="B21" s="23" t="s">
        <v>27</v>
      </c>
      <c r="C21" s="23"/>
      <c r="D21" s="23"/>
      <c r="E21" s="23"/>
      <c r="F21" s="23"/>
      <c r="G21" s="15">
        <v>1873</v>
      </c>
      <c r="H21" s="15">
        <v>0</v>
      </c>
      <c r="I21" s="16">
        <f t="shared" si="0"/>
        <v>0</v>
      </c>
      <c r="J21" s="15">
        <v>1874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s="20" customFormat="1" ht="18.95" customHeight="1">
      <c r="A22" s="15" t="s">
        <v>28</v>
      </c>
      <c r="B22" s="23" t="s">
        <v>29</v>
      </c>
      <c r="C22" s="23"/>
      <c r="D22" s="23"/>
      <c r="E22" s="23"/>
      <c r="F22" s="23"/>
      <c r="G22" s="15">
        <v>1200</v>
      </c>
      <c r="H22" s="15">
        <v>1884</v>
      </c>
      <c r="I22" s="16">
        <f t="shared" si="0"/>
        <v>1.57</v>
      </c>
      <c r="J22" s="15">
        <v>1200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20" customFormat="1" ht="18.95" customHeight="1">
      <c r="A23" s="15" t="s">
        <v>30</v>
      </c>
      <c r="B23" s="23" t="s">
        <v>31</v>
      </c>
      <c r="C23" s="23"/>
      <c r="D23" s="23"/>
      <c r="E23" s="23"/>
      <c r="F23" s="23"/>
      <c r="G23" s="15">
        <v>0</v>
      </c>
      <c r="H23" s="15">
        <v>0</v>
      </c>
      <c r="I23" s="16"/>
      <c r="J23" s="15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s="20" customFormat="1" ht="18.95" customHeight="1">
      <c r="A24" s="15" t="s">
        <v>32</v>
      </c>
      <c r="B24" s="23" t="s">
        <v>33</v>
      </c>
      <c r="C24" s="23"/>
      <c r="D24" s="23"/>
      <c r="E24" s="23"/>
      <c r="F24" s="23"/>
      <c r="G24" s="15">
        <v>0</v>
      </c>
      <c r="H24" s="15">
        <v>0</v>
      </c>
      <c r="I24" s="16"/>
      <c r="J24" s="15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s="20" customFormat="1" ht="35.25" customHeight="1">
      <c r="A25" s="18" t="s">
        <v>34</v>
      </c>
      <c r="B25" s="24" t="s">
        <v>35</v>
      </c>
      <c r="C25" s="24"/>
      <c r="D25" s="24"/>
      <c r="E25" s="24"/>
      <c r="F25" s="24"/>
      <c r="G25" s="18">
        <f>SUM(G20:G24)</f>
        <v>20613</v>
      </c>
      <c r="H25" s="18">
        <f>SUM(H20:H24)</f>
        <v>26210</v>
      </c>
      <c r="I25" s="19">
        <f t="shared" si="0"/>
        <v>1.271527676708873</v>
      </c>
      <c r="J25" s="18">
        <f>SUM(J20:J24)</f>
        <v>15826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0" customFormat="1" ht="23.25" customHeight="1">
      <c r="A26" s="25" t="s">
        <v>36</v>
      </c>
      <c r="B26" s="25"/>
      <c r="C26" s="25"/>
      <c r="D26" s="25"/>
      <c r="E26" s="25"/>
      <c r="F26" s="25"/>
      <c r="G26" s="21">
        <f>SUM(G18+G25)</f>
        <v>269227</v>
      </c>
      <c r="H26" s="21">
        <f>SUM(H18+H25)</f>
        <v>299906</v>
      </c>
      <c r="I26" s="22">
        <f t="shared" si="0"/>
        <v>1.1139521667589061</v>
      </c>
      <c r="J26" s="21">
        <f>SUM(J18+J25)</f>
        <v>247330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20" customFormat="1">
      <c r="A27" s="5"/>
      <c r="B27" s="6"/>
      <c r="C27" s="6"/>
      <c r="D27" s="6"/>
      <c r="E27" s="6"/>
      <c r="F27" s="6"/>
      <c r="G27" s="6"/>
      <c r="H27" s="5"/>
      <c r="I27" s="8"/>
      <c r="J27" s="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s="20" customFormat="1">
      <c r="A28" s="5"/>
      <c r="B28" s="6"/>
      <c r="C28" s="6"/>
      <c r="D28" s="6"/>
      <c r="E28" s="6"/>
      <c r="F28" s="6"/>
      <c r="G28" s="6"/>
      <c r="H28" s="5"/>
      <c r="I28" s="8"/>
      <c r="J28" s="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s="20" customFormat="1">
      <c r="A29" s="5"/>
      <c r="B29" s="6"/>
      <c r="C29" s="6"/>
      <c r="D29" s="6"/>
      <c r="E29" s="6"/>
      <c r="F29" s="6"/>
      <c r="G29" s="6"/>
      <c r="H29" s="5"/>
      <c r="I29" s="8"/>
      <c r="J29" s="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</sheetData>
  <mergeCells count="19">
    <mergeCell ref="B14:F14"/>
    <mergeCell ref="B15:F15"/>
    <mergeCell ref="B16:F16"/>
    <mergeCell ref="A3:J3"/>
    <mergeCell ref="A9:F9"/>
    <mergeCell ref="A10:J10"/>
    <mergeCell ref="B11:F11"/>
    <mergeCell ref="B12:F12"/>
    <mergeCell ref="B13:F13"/>
    <mergeCell ref="B17:F17"/>
    <mergeCell ref="B18:F18"/>
    <mergeCell ref="A26:F26"/>
    <mergeCell ref="B20:F20"/>
    <mergeCell ref="B21:F21"/>
    <mergeCell ref="B22:F22"/>
    <mergeCell ref="B23:F23"/>
    <mergeCell ref="B24:F24"/>
    <mergeCell ref="B25:F25"/>
    <mergeCell ref="A19:J19"/>
  </mergeCells>
  <phoneticPr fontId="0" type="noConversion"/>
  <pageMargins left="0.7" right="0.7" top="0.75" bottom="0.75" header="0.3" footer="0.3"/>
  <pageSetup paperSize="9" orientation="portrait" r:id="rId1"/>
  <headerFooter>
    <oddHeader>&amp;C&amp;"Times New Roman,Normál"&amp;12 2.melléklet
az 1/2015.(II.13.) önkormányzati rendelethez
az önkormányzat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2015-03-01T15:44:51Z</cp:lastPrinted>
  <dcterms:created xsi:type="dcterms:W3CDTF">2015-02-25T15:14:41Z</dcterms:created>
  <dcterms:modified xsi:type="dcterms:W3CDTF">2015-03-01T15:44:54Z</dcterms:modified>
</cp:coreProperties>
</file>