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40" windowHeight="7440"/>
  </bookViews>
  <sheets>
    <sheet name="javított eredmény" sheetId="2" r:id="rId1"/>
    <sheet name="Munka3" sheetId="3" r:id="rId2"/>
  </sheets>
  <calcPr calcId="162913"/>
</workbook>
</file>

<file path=xl/calcChain.xml><?xml version="1.0" encoding="utf-8"?>
<calcChain xmlns="http://schemas.openxmlformats.org/spreadsheetml/2006/main">
  <c r="H42" i="2"/>
  <c r="J42"/>
  <c r="L42"/>
  <c r="G35"/>
  <c r="L40" l="1"/>
  <c r="K40"/>
  <c r="J40"/>
  <c r="I40"/>
  <c r="H40"/>
  <c r="G40"/>
  <c r="L35"/>
  <c r="L41" s="1"/>
  <c r="K35"/>
  <c r="J35"/>
  <c r="I35"/>
  <c r="H35"/>
  <c r="H41" s="1"/>
  <c r="L27"/>
  <c r="K27"/>
  <c r="J27"/>
  <c r="I27"/>
  <c r="H27"/>
  <c r="G27"/>
  <c r="L23"/>
  <c r="K23"/>
  <c r="J23"/>
  <c r="I23"/>
  <c r="H23"/>
  <c r="G23"/>
  <c r="L18"/>
  <c r="K18"/>
  <c r="J18"/>
  <c r="I18"/>
  <c r="H18"/>
  <c r="G18"/>
  <c r="L13"/>
  <c r="K13"/>
  <c r="J13"/>
  <c r="I13"/>
  <c r="H13"/>
  <c r="G13"/>
  <c r="L10"/>
  <c r="K10"/>
  <c r="J10"/>
  <c r="I10"/>
  <c r="H10"/>
  <c r="G10"/>
  <c r="J30" l="1"/>
  <c r="K30"/>
  <c r="K42" s="1"/>
  <c r="I41"/>
  <c r="H30"/>
  <c r="J41"/>
  <c r="G30"/>
  <c r="L30"/>
  <c r="I30"/>
  <c r="I42" s="1"/>
  <c r="G41"/>
  <c r="G42" s="1"/>
  <c r="K41"/>
</calcChain>
</file>

<file path=xl/sharedStrings.xml><?xml version="1.0" encoding="utf-8"?>
<sst xmlns="http://schemas.openxmlformats.org/spreadsheetml/2006/main" count="61" uniqueCount="56">
  <si>
    <t>Megnevezés</t>
  </si>
  <si>
    <t>I</t>
  </si>
  <si>
    <t>II</t>
  </si>
  <si>
    <t>A</t>
  </si>
  <si>
    <t>III</t>
  </si>
  <si>
    <t>IV</t>
  </si>
  <si>
    <t>B</t>
  </si>
  <si>
    <t>E</t>
  </si>
  <si>
    <t>Önkormányzat</t>
  </si>
  <si>
    <t>Óvoda</t>
  </si>
  <si>
    <t>Polgárm Hivatal</t>
  </si>
  <si>
    <t>Közhatalmi eredményszemléletű bevételek</t>
  </si>
  <si>
    <t>Saját termelésű készletek állományváltozása</t>
  </si>
  <si>
    <t>Saját előállítású eszközök aktívált értéke</t>
  </si>
  <si>
    <t>Központi működési célú támogatsok eredményszeml.bev</t>
  </si>
  <si>
    <t>Egyéb működési célú támogatások ereeményszeml.bev</t>
  </si>
  <si>
    <t>Különféle egyéb eredményszeméletű bevételek</t>
  </si>
  <si>
    <t>Anyagköltség</t>
  </si>
  <si>
    <t>Igénybevett szolgáltatások értéke</t>
  </si>
  <si>
    <t>Eladott áruk beszerzési értéke</t>
  </si>
  <si>
    <t>eladott (közvetített ) szolgálatások értéke</t>
  </si>
  <si>
    <t>Bérköltségek</t>
  </si>
  <si>
    <t>Személyi jellegű egyéb kifizetések</t>
  </si>
  <si>
    <t>Bérjárulékok</t>
  </si>
  <si>
    <t>Értékcsökkenési leírás</t>
  </si>
  <si>
    <t>Egyéb ráfordítások</t>
  </si>
  <si>
    <t>Kapott (járó) osztalék és részesedés</t>
  </si>
  <si>
    <t>Kapott (járó)kamatok és kamatjellegű eredménysz.bevételek</t>
  </si>
  <si>
    <t>Pénzügyi műveletek egyéb eredménysz.bevételei</t>
  </si>
  <si>
    <t>VI</t>
  </si>
  <si>
    <t>18.a</t>
  </si>
  <si>
    <t xml:space="preserve">     ebből: árfolyamnyereség </t>
  </si>
  <si>
    <t>VII</t>
  </si>
  <si>
    <t>VIII</t>
  </si>
  <si>
    <t>Fizetendő kamatok és kamatjellegű ráfordítások</t>
  </si>
  <si>
    <t>Részesedések, értékpapírok, pénzeszközök értékvesztése</t>
  </si>
  <si>
    <t>Pénzügyi műveletek egyéb ráfordításai</t>
  </si>
  <si>
    <t xml:space="preserve">     ebből : árfolyamveszteség</t>
  </si>
  <si>
    <t>IX</t>
  </si>
  <si>
    <t>21.a</t>
  </si>
  <si>
    <t>Aktívált saját teljesítmények értéke=(4+5)</t>
  </si>
  <si>
    <t>Egyéb eredményszemléletű bevételek =(6+7+8)</t>
  </si>
  <si>
    <t>Anyagjellegű ráfordítások =(9+10+11+12)</t>
  </si>
  <si>
    <t>Személyi jellegű ráfordítások=(13+14+15)</t>
  </si>
  <si>
    <t>Pénzügyi műveletek eredményszemléletű  bev.=(16+17+18)</t>
  </si>
  <si>
    <t>Pénzügyi műveletek ráfordításai =(19+20+21)</t>
  </si>
  <si>
    <t>PÉNZÜGYI MŰVELETEK EREDMÉNYE =(VIII-IX)</t>
  </si>
  <si>
    <t>MÉRLEG SZERINTI EREDMÉNY =(+-C+-D)</t>
  </si>
  <si>
    <t>TEVÉKENYSÉGEK EREDMÉNYE=(I+II+III-IV-V-VI-VII)</t>
  </si>
  <si>
    <t>Eszközök és szolg. értékesítésének nettó eredménysz. bev</t>
  </si>
  <si>
    <t>Tevékenység egyéb nettó eredménysz. bevétele</t>
  </si>
  <si>
    <t>Tevékenység nettó eredményszemléletű bevétele=(1+2+3)</t>
  </si>
  <si>
    <t>EREDMÉNYKIMUTATÁS    2016.</t>
  </si>
  <si>
    <t>előző időszak 2015</t>
  </si>
  <si>
    <t>tárgy időszak 2016</t>
  </si>
  <si>
    <t>Felhalmozási célú támogatások eredményszeméletű bevételek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</si>
</sst>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3" fontId="1" fillId="2" borderId="1" xfId="0" applyNumberFormat="1" applyFont="1" applyFill="1" applyBorder="1"/>
    <xf numFmtId="3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3" fontId="1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1" xfId="0" applyFont="1" applyFill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Layout" zoomScaleNormal="100" workbookViewId="0">
      <selection activeCell="R10" sqref="R10"/>
    </sheetView>
  </sheetViews>
  <sheetFormatPr defaultRowHeight="15"/>
  <cols>
    <col min="1" max="5" width="9.140625" style="1"/>
    <col min="6" max="6" width="20.140625" style="1" customWidth="1"/>
    <col min="7" max="7" width="12.28515625" style="1" customWidth="1"/>
    <col min="8" max="8" width="12" style="1" customWidth="1"/>
    <col min="9" max="9" width="11.28515625" style="1" customWidth="1"/>
    <col min="10" max="10" width="11.5703125" style="1" customWidth="1"/>
    <col min="11" max="12" width="11.85546875" style="1" customWidth="1"/>
    <col min="13" max="16384" width="9.140625" style="1"/>
  </cols>
  <sheetData>
    <row r="1" spans="1:12">
      <c r="B1" s="26"/>
      <c r="C1" s="26"/>
      <c r="D1" s="26"/>
      <c r="E1" s="26"/>
      <c r="F1" s="26"/>
    </row>
    <row r="2" spans="1:12">
      <c r="B2" s="26"/>
      <c r="C2" s="26"/>
      <c r="D2" s="26"/>
      <c r="E2" s="26"/>
      <c r="F2" s="26"/>
    </row>
    <row r="3" spans="1:12">
      <c r="A3" s="28" t="s">
        <v>52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3"/>
      <c r="B5" s="27" t="s">
        <v>0</v>
      </c>
      <c r="C5" s="27"/>
      <c r="D5" s="27"/>
      <c r="E5" s="27"/>
      <c r="F5" s="27"/>
      <c r="G5" s="29" t="s">
        <v>8</v>
      </c>
      <c r="H5" s="29"/>
      <c r="I5" s="29" t="s">
        <v>10</v>
      </c>
      <c r="J5" s="29"/>
      <c r="K5" s="29" t="s">
        <v>9</v>
      </c>
      <c r="L5" s="29"/>
    </row>
    <row r="6" spans="1:12" ht="45">
      <c r="A6" s="3"/>
      <c r="B6" s="25"/>
      <c r="C6" s="25"/>
      <c r="D6" s="25"/>
      <c r="E6" s="25"/>
      <c r="F6" s="25"/>
      <c r="G6" s="4" t="s">
        <v>53</v>
      </c>
      <c r="H6" s="4" t="s">
        <v>54</v>
      </c>
      <c r="I6" s="4" t="s">
        <v>53</v>
      </c>
      <c r="J6" s="4" t="s">
        <v>54</v>
      </c>
      <c r="K6" s="4" t="s">
        <v>53</v>
      </c>
      <c r="L6" s="4" t="s">
        <v>54</v>
      </c>
    </row>
    <row r="7" spans="1:12">
      <c r="A7" s="5">
        <v>1</v>
      </c>
      <c r="B7" s="25" t="s">
        <v>11</v>
      </c>
      <c r="C7" s="25"/>
      <c r="D7" s="25"/>
      <c r="E7" s="25"/>
      <c r="F7" s="25"/>
      <c r="G7" s="6">
        <v>58393</v>
      </c>
      <c r="H7" s="6">
        <v>60398</v>
      </c>
      <c r="I7" s="7">
        <v>0</v>
      </c>
      <c r="J7" s="7">
        <v>0</v>
      </c>
      <c r="K7" s="7">
        <v>0</v>
      </c>
      <c r="L7" s="7">
        <v>0</v>
      </c>
    </row>
    <row r="8" spans="1:12">
      <c r="A8" s="5">
        <v>2</v>
      </c>
      <c r="B8" s="25" t="s">
        <v>49</v>
      </c>
      <c r="C8" s="25"/>
      <c r="D8" s="25"/>
      <c r="E8" s="25"/>
      <c r="F8" s="25"/>
      <c r="G8" s="6">
        <v>12044</v>
      </c>
      <c r="H8" s="6">
        <v>17259</v>
      </c>
      <c r="I8" s="7">
        <v>341</v>
      </c>
      <c r="J8" s="7">
        <v>343</v>
      </c>
      <c r="K8" s="7">
        <v>0</v>
      </c>
      <c r="L8" s="7">
        <v>0</v>
      </c>
    </row>
    <row r="9" spans="1:12">
      <c r="A9" s="5">
        <v>3</v>
      </c>
      <c r="B9" s="24" t="s">
        <v>50</v>
      </c>
      <c r="C9" s="24"/>
      <c r="D9" s="24"/>
      <c r="E9" s="24"/>
      <c r="F9" s="24"/>
      <c r="G9" s="6">
        <v>1100</v>
      </c>
      <c r="H9" s="6">
        <v>970</v>
      </c>
      <c r="I9" s="7">
        <v>0</v>
      </c>
      <c r="J9" s="7">
        <v>0</v>
      </c>
      <c r="K9" s="7">
        <v>0</v>
      </c>
      <c r="L9" s="7">
        <v>0</v>
      </c>
    </row>
    <row r="10" spans="1:12">
      <c r="A10" s="8" t="s">
        <v>1</v>
      </c>
      <c r="B10" s="23" t="s">
        <v>51</v>
      </c>
      <c r="C10" s="23"/>
      <c r="D10" s="23"/>
      <c r="E10" s="23"/>
      <c r="F10" s="23"/>
      <c r="G10" s="9">
        <f t="shared" ref="G10:L10" si="0">SUM(G7:G9)</f>
        <v>71537</v>
      </c>
      <c r="H10" s="9">
        <f t="shared" si="0"/>
        <v>78627</v>
      </c>
      <c r="I10" s="10">
        <f t="shared" si="0"/>
        <v>341</v>
      </c>
      <c r="J10" s="10">
        <f t="shared" si="0"/>
        <v>343</v>
      </c>
      <c r="K10" s="10">
        <f t="shared" si="0"/>
        <v>0</v>
      </c>
      <c r="L10" s="10">
        <f t="shared" si="0"/>
        <v>0</v>
      </c>
    </row>
    <row r="11" spans="1:12">
      <c r="A11" s="5">
        <v>4</v>
      </c>
      <c r="B11" s="24" t="s">
        <v>12</v>
      </c>
      <c r="C11" s="24"/>
      <c r="D11" s="24"/>
      <c r="E11" s="24"/>
      <c r="F11" s="24"/>
      <c r="G11" s="6">
        <v>0</v>
      </c>
      <c r="H11" s="6">
        <v>0</v>
      </c>
      <c r="I11" s="7">
        <v>0</v>
      </c>
      <c r="J11" s="7">
        <v>0</v>
      </c>
      <c r="K11" s="7">
        <v>0</v>
      </c>
      <c r="L11" s="7">
        <v>0</v>
      </c>
    </row>
    <row r="12" spans="1:12">
      <c r="A12" s="5">
        <v>5</v>
      </c>
      <c r="B12" s="24" t="s">
        <v>13</v>
      </c>
      <c r="C12" s="24"/>
      <c r="D12" s="24"/>
      <c r="E12" s="24"/>
      <c r="F12" s="24"/>
      <c r="G12" s="6">
        <v>0</v>
      </c>
      <c r="H12" s="6">
        <v>0</v>
      </c>
      <c r="I12" s="7">
        <v>0</v>
      </c>
      <c r="J12" s="7">
        <v>0</v>
      </c>
      <c r="K12" s="7">
        <v>0</v>
      </c>
      <c r="L12" s="7">
        <v>0</v>
      </c>
    </row>
    <row r="13" spans="1:12">
      <c r="A13" s="8" t="s">
        <v>2</v>
      </c>
      <c r="B13" s="23" t="s">
        <v>40</v>
      </c>
      <c r="C13" s="23"/>
      <c r="D13" s="23"/>
      <c r="E13" s="23"/>
      <c r="F13" s="23"/>
      <c r="G13" s="9">
        <f t="shared" ref="G13:L13" si="1">SUM(G11:G12)</f>
        <v>0</v>
      </c>
      <c r="H13" s="9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</row>
    <row r="14" spans="1:12">
      <c r="A14" s="5">
        <v>6</v>
      </c>
      <c r="B14" s="24" t="s">
        <v>14</v>
      </c>
      <c r="C14" s="24"/>
      <c r="D14" s="24"/>
      <c r="E14" s="24"/>
      <c r="F14" s="24"/>
      <c r="G14" s="6">
        <v>102260</v>
      </c>
      <c r="H14" s="6">
        <v>104420</v>
      </c>
      <c r="I14" s="7">
        <v>26396</v>
      </c>
      <c r="J14" s="7">
        <v>27065</v>
      </c>
      <c r="K14" s="7">
        <v>42867</v>
      </c>
      <c r="L14" s="7">
        <v>47635</v>
      </c>
    </row>
    <row r="15" spans="1:12">
      <c r="A15" s="5">
        <v>7</v>
      </c>
      <c r="B15" s="24" t="s">
        <v>15</v>
      </c>
      <c r="C15" s="24"/>
      <c r="D15" s="24"/>
      <c r="E15" s="24"/>
      <c r="F15" s="24"/>
      <c r="G15" s="6">
        <v>13748</v>
      </c>
      <c r="H15" s="6">
        <v>11287</v>
      </c>
      <c r="I15" s="7">
        <v>142</v>
      </c>
      <c r="J15" s="7">
        <v>564</v>
      </c>
      <c r="K15" s="7"/>
      <c r="L15" s="7">
        <v>425</v>
      </c>
    </row>
    <row r="16" spans="1:12">
      <c r="A16" s="5">
        <v>8</v>
      </c>
      <c r="B16" s="24" t="s">
        <v>55</v>
      </c>
      <c r="C16" s="24"/>
      <c r="D16" s="24"/>
      <c r="E16" s="24"/>
      <c r="F16" s="24"/>
      <c r="G16" s="6">
        <v>4212</v>
      </c>
      <c r="H16" s="6">
        <v>6044</v>
      </c>
      <c r="I16" s="7">
        <v>0</v>
      </c>
      <c r="J16" s="7">
        <v>0</v>
      </c>
      <c r="K16" s="7">
        <v>0</v>
      </c>
      <c r="L16" s="7">
        <v>100</v>
      </c>
    </row>
    <row r="17" spans="1:12">
      <c r="A17" s="5">
        <v>9</v>
      </c>
      <c r="B17" s="24" t="s">
        <v>16</v>
      </c>
      <c r="C17" s="24"/>
      <c r="D17" s="24"/>
      <c r="E17" s="24"/>
      <c r="F17" s="24"/>
      <c r="G17" s="6">
        <v>44000</v>
      </c>
      <c r="H17" s="6">
        <v>45137</v>
      </c>
      <c r="I17" s="7">
        <v>1094</v>
      </c>
      <c r="J17" s="7">
        <v>0</v>
      </c>
      <c r="K17" s="7">
        <v>1523</v>
      </c>
      <c r="L17" s="7">
        <v>16</v>
      </c>
    </row>
    <row r="18" spans="1:12">
      <c r="A18" s="8" t="s">
        <v>4</v>
      </c>
      <c r="B18" s="23" t="s">
        <v>41</v>
      </c>
      <c r="C18" s="23"/>
      <c r="D18" s="23"/>
      <c r="E18" s="23"/>
      <c r="F18" s="23"/>
      <c r="G18" s="9">
        <f>SUM(G14:G17)</f>
        <v>164220</v>
      </c>
      <c r="H18" s="9">
        <f>SUM(H14:H17)</f>
        <v>166888</v>
      </c>
      <c r="I18" s="9">
        <f t="shared" ref="I18:L18" si="2">SUM(I14:I17)</f>
        <v>27632</v>
      </c>
      <c r="J18" s="9">
        <f t="shared" si="2"/>
        <v>27629</v>
      </c>
      <c r="K18" s="9">
        <f t="shared" si="2"/>
        <v>44390</v>
      </c>
      <c r="L18" s="9">
        <f t="shared" si="2"/>
        <v>48176</v>
      </c>
    </row>
    <row r="19" spans="1:12">
      <c r="A19" s="5">
        <v>9</v>
      </c>
      <c r="B19" s="24" t="s">
        <v>17</v>
      </c>
      <c r="C19" s="24"/>
      <c r="D19" s="24"/>
      <c r="E19" s="24"/>
      <c r="F19" s="24"/>
      <c r="G19" s="6">
        <v>2993</v>
      </c>
      <c r="H19" s="6">
        <v>3369</v>
      </c>
      <c r="I19" s="7">
        <v>713</v>
      </c>
      <c r="J19" s="7">
        <v>708</v>
      </c>
      <c r="K19" s="7">
        <v>1235</v>
      </c>
      <c r="L19" s="7">
        <v>1010</v>
      </c>
    </row>
    <row r="20" spans="1:12">
      <c r="A20" s="5">
        <v>10</v>
      </c>
      <c r="B20" s="24" t="s">
        <v>18</v>
      </c>
      <c r="C20" s="24"/>
      <c r="D20" s="24"/>
      <c r="E20" s="24"/>
      <c r="F20" s="24"/>
      <c r="G20" s="6">
        <v>32306</v>
      </c>
      <c r="H20" s="6">
        <v>37637</v>
      </c>
      <c r="I20" s="7">
        <v>4579</v>
      </c>
      <c r="J20" s="7">
        <v>4904</v>
      </c>
      <c r="K20" s="7">
        <v>2378</v>
      </c>
      <c r="L20" s="7">
        <v>2680</v>
      </c>
    </row>
    <row r="21" spans="1:12">
      <c r="A21" s="5">
        <v>11</v>
      </c>
      <c r="B21" s="24" t="s">
        <v>19</v>
      </c>
      <c r="C21" s="24"/>
      <c r="D21" s="24"/>
      <c r="E21" s="24"/>
      <c r="F21" s="24"/>
      <c r="G21" s="6">
        <v>0</v>
      </c>
      <c r="H21" s="6">
        <v>0</v>
      </c>
      <c r="I21" s="7">
        <v>0</v>
      </c>
      <c r="J21" s="7">
        <v>0</v>
      </c>
      <c r="K21" s="7">
        <v>0</v>
      </c>
      <c r="L21" s="7">
        <v>0</v>
      </c>
    </row>
    <row r="22" spans="1:12">
      <c r="A22" s="5">
        <v>12</v>
      </c>
      <c r="B22" s="24" t="s">
        <v>20</v>
      </c>
      <c r="C22" s="24"/>
      <c r="D22" s="24"/>
      <c r="E22" s="24"/>
      <c r="F22" s="24"/>
      <c r="G22" s="6">
        <v>10</v>
      </c>
      <c r="H22" s="6">
        <v>15</v>
      </c>
      <c r="I22" s="7">
        <v>178</v>
      </c>
      <c r="J22" s="7">
        <v>221</v>
      </c>
      <c r="K22" s="7">
        <v>0</v>
      </c>
      <c r="L22" s="7">
        <v>0</v>
      </c>
    </row>
    <row r="23" spans="1:12">
      <c r="A23" s="8" t="s">
        <v>5</v>
      </c>
      <c r="B23" s="23" t="s">
        <v>42</v>
      </c>
      <c r="C23" s="23"/>
      <c r="D23" s="23"/>
      <c r="E23" s="23"/>
      <c r="F23" s="23"/>
      <c r="G23" s="9">
        <f t="shared" ref="G23:L23" si="3">SUM(G19:G22)</f>
        <v>35309</v>
      </c>
      <c r="H23" s="9">
        <f t="shared" si="3"/>
        <v>41021</v>
      </c>
      <c r="I23" s="10">
        <f t="shared" si="3"/>
        <v>5470</v>
      </c>
      <c r="J23" s="10">
        <f t="shared" si="3"/>
        <v>5833</v>
      </c>
      <c r="K23" s="10">
        <f t="shared" si="3"/>
        <v>3613</v>
      </c>
      <c r="L23" s="10">
        <f t="shared" si="3"/>
        <v>3690</v>
      </c>
    </row>
    <row r="24" spans="1:12">
      <c r="A24" s="5">
        <v>13</v>
      </c>
      <c r="B24" s="24" t="s">
        <v>21</v>
      </c>
      <c r="C24" s="24"/>
      <c r="D24" s="24"/>
      <c r="E24" s="24"/>
      <c r="F24" s="24"/>
      <c r="G24" s="6">
        <v>10809</v>
      </c>
      <c r="H24" s="6">
        <v>8619</v>
      </c>
      <c r="I24" s="7">
        <v>14740</v>
      </c>
      <c r="J24" s="7">
        <v>12612</v>
      </c>
      <c r="K24" s="7">
        <v>30036</v>
      </c>
      <c r="L24" s="7">
        <v>28992</v>
      </c>
    </row>
    <row r="25" spans="1:12">
      <c r="A25" s="5">
        <v>14</v>
      </c>
      <c r="B25" s="24" t="s">
        <v>22</v>
      </c>
      <c r="C25" s="24"/>
      <c r="D25" s="24"/>
      <c r="E25" s="24"/>
      <c r="F25" s="24"/>
      <c r="G25" s="6">
        <v>7847</v>
      </c>
      <c r="H25" s="6">
        <v>8282</v>
      </c>
      <c r="I25" s="7">
        <v>1814</v>
      </c>
      <c r="J25" s="7">
        <v>4071</v>
      </c>
      <c r="K25" s="7">
        <v>2410</v>
      </c>
      <c r="L25" s="7">
        <v>5451</v>
      </c>
    </row>
    <row r="26" spans="1:12">
      <c r="A26" s="5">
        <v>15</v>
      </c>
      <c r="B26" s="24" t="s">
        <v>23</v>
      </c>
      <c r="C26" s="24"/>
      <c r="D26" s="24"/>
      <c r="E26" s="24"/>
      <c r="F26" s="24"/>
      <c r="G26" s="6">
        <v>4172</v>
      </c>
      <c r="H26" s="6">
        <v>4604</v>
      </c>
      <c r="I26" s="7">
        <v>4604</v>
      </c>
      <c r="J26" s="7">
        <v>4780</v>
      </c>
      <c r="K26" s="7">
        <v>8935</v>
      </c>
      <c r="L26" s="7">
        <v>9706</v>
      </c>
    </row>
    <row r="27" spans="1:12">
      <c r="A27" s="8" t="s">
        <v>29</v>
      </c>
      <c r="B27" s="23" t="s">
        <v>43</v>
      </c>
      <c r="C27" s="23"/>
      <c r="D27" s="23"/>
      <c r="E27" s="23"/>
      <c r="F27" s="23"/>
      <c r="G27" s="9">
        <f t="shared" ref="G27:L27" si="4">SUM(G24:G26)</f>
        <v>22828</v>
      </c>
      <c r="H27" s="9">
        <f t="shared" si="4"/>
        <v>21505</v>
      </c>
      <c r="I27" s="10">
        <f t="shared" si="4"/>
        <v>21158</v>
      </c>
      <c r="J27" s="10">
        <f t="shared" si="4"/>
        <v>21463</v>
      </c>
      <c r="K27" s="10">
        <f t="shared" si="4"/>
        <v>41381</v>
      </c>
      <c r="L27" s="10">
        <f t="shared" si="4"/>
        <v>44149</v>
      </c>
    </row>
    <row r="28" spans="1:12">
      <c r="A28" s="8" t="s">
        <v>29</v>
      </c>
      <c r="B28" s="23" t="s">
        <v>24</v>
      </c>
      <c r="C28" s="23"/>
      <c r="D28" s="23"/>
      <c r="E28" s="23"/>
      <c r="F28" s="23"/>
      <c r="G28" s="9">
        <v>23109</v>
      </c>
      <c r="H28" s="9">
        <v>24254</v>
      </c>
      <c r="I28" s="10">
        <v>224</v>
      </c>
      <c r="J28" s="10">
        <v>427</v>
      </c>
      <c r="K28" s="10">
        <v>68</v>
      </c>
      <c r="L28" s="10">
        <v>392</v>
      </c>
    </row>
    <row r="29" spans="1:12">
      <c r="A29" s="8" t="s">
        <v>32</v>
      </c>
      <c r="B29" s="23" t="s">
        <v>25</v>
      </c>
      <c r="C29" s="23"/>
      <c r="D29" s="23"/>
      <c r="E29" s="23"/>
      <c r="F29" s="23"/>
      <c r="G29" s="9">
        <v>105787</v>
      </c>
      <c r="H29" s="9">
        <v>127682</v>
      </c>
      <c r="I29" s="10">
        <v>2239</v>
      </c>
      <c r="J29" s="10">
        <v>1018</v>
      </c>
      <c r="K29" s="10">
        <v>832</v>
      </c>
      <c r="L29" s="10">
        <v>997</v>
      </c>
    </row>
    <row r="30" spans="1:12" ht="15.75">
      <c r="A30" s="8" t="s">
        <v>3</v>
      </c>
      <c r="B30" s="18" t="s">
        <v>48</v>
      </c>
      <c r="C30" s="18"/>
      <c r="D30" s="18"/>
      <c r="E30" s="18"/>
      <c r="F30" s="18"/>
      <c r="G30" s="9">
        <f t="shared" ref="G30" si="5">(G10+G13+G18)-(G23+G27+G28+G29)</f>
        <v>48724</v>
      </c>
      <c r="H30" s="9">
        <f>(H10+H13+H18)-(H23+H27+H28+H29)</f>
        <v>31053</v>
      </c>
      <c r="I30" s="10">
        <f t="shared" ref="I30" si="6">(I10+I13+I18)-(I23+I27+I28+I29)</f>
        <v>-1118</v>
      </c>
      <c r="J30" s="10">
        <f>(J10+J13+J18)-(J23+J27+J28+J29)</f>
        <v>-769</v>
      </c>
      <c r="K30" s="10">
        <f t="shared" ref="K30" si="7">(K10+K13+K18)-(K23+K27+K28+K29)</f>
        <v>-1504</v>
      </c>
      <c r="L30" s="10">
        <f>(L10+L13+L18)-(L23+L27+L28+L29)</f>
        <v>-1052</v>
      </c>
    </row>
    <row r="31" spans="1:12">
      <c r="A31" s="5">
        <v>16</v>
      </c>
      <c r="B31" s="19" t="s">
        <v>26</v>
      </c>
      <c r="C31" s="20"/>
      <c r="D31" s="20"/>
      <c r="E31" s="20"/>
      <c r="F31" s="21"/>
      <c r="G31" s="6">
        <v>0</v>
      </c>
      <c r="H31" s="6">
        <v>0</v>
      </c>
      <c r="I31" s="7">
        <v>0</v>
      </c>
      <c r="J31" s="7">
        <v>0</v>
      </c>
      <c r="K31" s="7">
        <v>0</v>
      </c>
      <c r="L31" s="7">
        <v>0</v>
      </c>
    </row>
    <row r="32" spans="1:12">
      <c r="A32" s="5">
        <v>17</v>
      </c>
      <c r="B32" s="3" t="s">
        <v>27</v>
      </c>
      <c r="C32" s="3"/>
      <c r="D32" s="3"/>
      <c r="E32" s="3"/>
      <c r="F32" s="3"/>
      <c r="G32" s="6">
        <v>903</v>
      </c>
      <c r="H32" s="6">
        <v>670</v>
      </c>
      <c r="I32" s="7">
        <v>13</v>
      </c>
      <c r="J32" s="7">
        <v>7</v>
      </c>
      <c r="K32" s="7">
        <v>8</v>
      </c>
      <c r="L32" s="7">
        <v>8</v>
      </c>
    </row>
    <row r="33" spans="1:12">
      <c r="A33" s="5">
        <v>18</v>
      </c>
      <c r="B33" s="3" t="s">
        <v>28</v>
      </c>
      <c r="C33" s="3"/>
      <c r="D33" s="3"/>
      <c r="E33" s="3"/>
      <c r="F33" s="3"/>
      <c r="G33" s="6">
        <v>0</v>
      </c>
      <c r="H33" s="6">
        <v>0</v>
      </c>
      <c r="I33" s="7">
        <v>0</v>
      </c>
      <c r="J33" s="7">
        <v>0</v>
      </c>
      <c r="K33" s="7">
        <v>0</v>
      </c>
      <c r="L33" s="7">
        <v>0</v>
      </c>
    </row>
    <row r="34" spans="1:12">
      <c r="A34" s="5" t="s">
        <v>30</v>
      </c>
      <c r="B34" s="3" t="s">
        <v>31</v>
      </c>
      <c r="C34" s="11"/>
      <c r="D34" s="12"/>
      <c r="E34" s="12"/>
      <c r="F34" s="13"/>
      <c r="G34" s="6">
        <v>0</v>
      </c>
      <c r="H34" s="6">
        <v>0</v>
      </c>
      <c r="I34" s="7">
        <v>0</v>
      </c>
      <c r="J34" s="7">
        <v>0</v>
      </c>
      <c r="K34" s="7">
        <v>0</v>
      </c>
      <c r="L34" s="7">
        <v>0</v>
      </c>
    </row>
    <row r="35" spans="1:12">
      <c r="A35" s="8" t="s">
        <v>33</v>
      </c>
      <c r="B35" s="15" t="s">
        <v>44</v>
      </c>
      <c r="C35" s="16"/>
      <c r="D35" s="16"/>
      <c r="E35" s="16"/>
      <c r="F35" s="17"/>
      <c r="G35" s="9">
        <f t="shared" ref="G35" si="8">SUM(G31:G34)</f>
        <v>903</v>
      </c>
      <c r="H35" s="9">
        <f t="shared" ref="H35:L35" si="9">SUM(H31:H34)</f>
        <v>670</v>
      </c>
      <c r="I35" s="10">
        <f t="shared" si="9"/>
        <v>13</v>
      </c>
      <c r="J35" s="10">
        <f t="shared" si="9"/>
        <v>7</v>
      </c>
      <c r="K35" s="10">
        <f t="shared" si="9"/>
        <v>8</v>
      </c>
      <c r="L35" s="10">
        <f t="shared" si="9"/>
        <v>8</v>
      </c>
    </row>
    <row r="36" spans="1:12">
      <c r="A36" s="5">
        <v>19</v>
      </c>
      <c r="B36" s="22" t="s">
        <v>34</v>
      </c>
      <c r="C36" s="22"/>
      <c r="D36" s="22"/>
      <c r="E36" s="22"/>
      <c r="F36" s="22"/>
      <c r="G36" s="6">
        <v>189</v>
      </c>
      <c r="H36" s="6">
        <v>0</v>
      </c>
      <c r="I36" s="7">
        <v>0</v>
      </c>
      <c r="J36" s="7">
        <v>0</v>
      </c>
      <c r="K36" s="7">
        <v>0</v>
      </c>
      <c r="L36" s="7">
        <v>0</v>
      </c>
    </row>
    <row r="37" spans="1:12">
      <c r="A37" s="5">
        <v>20</v>
      </c>
      <c r="B37" s="22" t="s">
        <v>35</v>
      </c>
      <c r="C37" s="22"/>
      <c r="D37" s="22"/>
      <c r="E37" s="22"/>
      <c r="F37" s="22"/>
      <c r="G37" s="6">
        <v>0</v>
      </c>
      <c r="H37" s="6">
        <v>0</v>
      </c>
      <c r="I37" s="7">
        <v>0</v>
      </c>
      <c r="J37" s="7">
        <v>0</v>
      </c>
      <c r="K37" s="7">
        <v>0</v>
      </c>
      <c r="L37" s="7">
        <v>0</v>
      </c>
    </row>
    <row r="38" spans="1:12">
      <c r="A38" s="5">
        <v>21</v>
      </c>
      <c r="B38" s="22" t="s">
        <v>36</v>
      </c>
      <c r="C38" s="22"/>
      <c r="D38" s="22"/>
      <c r="E38" s="22"/>
      <c r="F38" s="22"/>
      <c r="G38" s="6">
        <v>0</v>
      </c>
      <c r="H38" s="6">
        <v>0</v>
      </c>
      <c r="I38" s="7">
        <v>0</v>
      </c>
      <c r="J38" s="7">
        <v>0</v>
      </c>
      <c r="K38" s="7">
        <v>0</v>
      </c>
      <c r="L38" s="7">
        <v>0</v>
      </c>
    </row>
    <row r="39" spans="1:12">
      <c r="A39" s="5" t="s">
        <v>39</v>
      </c>
      <c r="B39" s="22" t="s">
        <v>37</v>
      </c>
      <c r="C39" s="22"/>
      <c r="D39" s="22"/>
      <c r="E39" s="22"/>
      <c r="F39" s="22"/>
      <c r="G39" s="6">
        <v>0</v>
      </c>
      <c r="H39" s="6">
        <v>0</v>
      </c>
      <c r="I39" s="7">
        <v>0</v>
      </c>
      <c r="J39" s="7">
        <v>0</v>
      </c>
      <c r="K39" s="7">
        <v>0</v>
      </c>
      <c r="L39" s="7">
        <v>0</v>
      </c>
    </row>
    <row r="40" spans="1:12">
      <c r="A40" s="8" t="s">
        <v>38</v>
      </c>
      <c r="B40" s="15" t="s">
        <v>45</v>
      </c>
      <c r="C40" s="16"/>
      <c r="D40" s="16"/>
      <c r="E40" s="16"/>
      <c r="F40" s="17"/>
      <c r="G40" s="9">
        <f t="shared" ref="G40:L40" si="10">SUM(G36:G39)</f>
        <v>189</v>
      </c>
      <c r="H40" s="9">
        <f t="shared" si="10"/>
        <v>0</v>
      </c>
      <c r="I40" s="10">
        <f t="shared" si="10"/>
        <v>0</v>
      </c>
      <c r="J40" s="10">
        <f t="shared" si="10"/>
        <v>0</v>
      </c>
      <c r="K40" s="10">
        <f t="shared" si="10"/>
        <v>0</v>
      </c>
      <c r="L40" s="10">
        <f t="shared" si="10"/>
        <v>0</v>
      </c>
    </row>
    <row r="41" spans="1:12">
      <c r="A41" s="8" t="s">
        <v>6</v>
      </c>
      <c r="B41" s="15" t="s">
        <v>46</v>
      </c>
      <c r="C41" s="16"/>
      <c r="D41" s="16"/>
      <c r="E41" s="16"/>
      <c r="F41" s="17"/>
      <c r="G41" s="9">
        <f t="shared" ref="G41:L41" si="11">G35-G40</f>
        <v>714</v>
      </c>
      <c r="H41" s="9">
        <f t="shared" si="11"/>
        <v>670</v>
      </c>
      <c r="I41" s="10">
        <f t="shared" si="11"/>
        <v>13</v>
      </c>
      <c r="J41" s="10">
        <f t="shared" si="11"/>
        <v>7</v>
      </c>
      <c r="K41" s="10">
        <f t="shared" si="11"/>
        <v>8</v>
      </c>
      <c r="L41" s="10">
        <f t="shared" si="11"/>
        <v>8</v>
      </c>
    </row>
    <row r="42" spans="1:12">
      <c r="A42" s="8" t="s">
        <v>7</v>
      </c>
      <c r="B42" s="15" t="s">
        <v>47</v>
      </c>
      <c r="C42" s="16"/>
      <c r="D42" s="16"/>
      <c r="E42" s="16"/>
      <c r="F42" s="17"/>
      <c r="G42" s="9">
        <f>G30+G41</f>
        <v>49438</v>
      </c>
      <c r="H42" s="9">
        <f t="shared" ref="H42:L42" si="12">H30+H41</f>
        <v>31723</v>
      </c>
      <c r="I42" s="9">
        <f t="shared" si="12"/>
        <v>-1105</v>
      </c>
      <c r="J42" s="9">
        <f t="shared" si="12"/>
        <v>-762</v>
      </c>
      <c r="K42" s="9">
        <f t="shared" si="12"/>
        <v>-1496</v>
      </c>
      <c r="L42" s="9">
        <f t="shared" si="12"/>
        <v>-1044</v>
      </c>
    </row>
    <row r="44" spans="1:12">
      <c r="H44" s="14"/>
    </row>
  </sheetData>
  <mergeCells count="41">
    <mergeCell ref="B1:F1"/>
    <mergeCell ref="B5:F5"/>
    <mergeCell ref="B6:F6"/>
    <mergeCell ref="B7:F7"/>
    <mergeCell ref="B2:F2"/>
    <mergeCell ref="A3:L3"/>
    <mergeCell ref="G5:H5"/>
    <mergeCell ref="I5:J5"/>
    <mergeCell ref="K5:L5"/>
    <mergeCell ref="B19:F19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29:F29"/>
    <mergeCell ref="B26:F26"/>
    <mergeCell ref="B27:F27"/>
    <mergeCell ref="B28:F28"/>
    <mergeCell ref="B20:F20"/>
    <mergeCell ref="B21:F21"/>
    <mergeCell ref="B22:F22"/>
    <mergeCell ref="B23:F23"/>
    <mergeCell ref="B24:F24"/>
    <mergeCell ref="B25:F25"/>
    <mergeCell ref="B42:F42"/>
    <mergeCell ref="B30:F30"/>
    <mergeCell ref="B31:F31"/>
    <mergeCell ref="B41:F41"/>
    <mergeCell ref="B39:F39"/>
    <mergeCell ref="B40:F40"/>
    <mergeCell ref="B38:F38"/>
    <mergeCell ref="B35:F35"/>
    <mergeCell ref="B36:F36"/>
    <mergeCell ref="B37:F37"/>
  </mergeCells>
  <pageMargins left="0.7" right="0.7" top="0.75" bottom="0.75" header="0.3" footer="0.3"/>
  <pageSetup paperSize="9" scale="60" orientation="portrait" r:id="rId1"/>
  <headerFooter>
    <oddHeader>&amp;R 13. sz. melléklet 5/ 2017.(V.31.) sz önk rendelet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javított eredmény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Munka</dc:creator>
  <cp:lastModifiedBy>Julika</cp:lastModifiedBy>
  <cp:lastPrinted>2016-05-31T09:28:27Z</cp:lastPrinted>
  <dcterms:created xsi:type="dcterms:W3CDTF">2015-04-21T07:21:24Z</dcterms:created>
  <dcterms:modified xsi:type="dcterms:W3CDTF">2017-06-07T15:47:54Z</dcterms:modified>
</cp:coreProperties>
</file>