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ga\Desktop\Testületi VII.10\2.sz. np. 2019. évi zárszámadás\"/>
    </mc:Choice>
  </mc:AlternateContent>
  <xr:revisionPtr revIDLastSave="0" documentId="13_ncr:1_{47C633F3-BAB9-456F-895E-383C03B7E6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F26" i="1"/>
  <c r="G26" i="1"/>
  <c r="H26" i="1"/>
  <c r="I26" i="1"/>
  <c r="J26" i="1"/>
  <c r="K26" i="1"/>
  <c r="L26" i="1"/>
  <c r="M26" i="1"/>
  <c r="N26" i="1"/>
  <c r="O26" i="1"/>
  <c r="P26" i="1"/>
  <c r="F25" i="1"/>
  <c r="G25" i="1"/>
  <c r="H25" i="1"/>
  <c r="I25" i="1"/>
  <c r="J25" i="1"/>
  <c r="K25" i="1"/>
  <c r="L25" i="1"/>
  <c r="M25" i="1"/>
  <c r="N25" i="1"/>
  <c r="O25" i="1"/>
  <c r="F24" i="1"/>
  <c r="G24" i="1"/>
  <c r="H24" i="1"/>
  <c r="I24" i="1"/>
  <c r="J24" i="1"/>
  <c r="K24" i="1"/>
  <c r="L24" i="1"/>
  <c r="M24" i="1"/>
  <c r="N24" i="1"/>
  <c r="O24" i="1"/>
  <c r="P24" i="1"/>
  <c r="D27" i="1"/>
  <c r="D26" i="1"/>
  <c r="D25" i="1"/>
  <c r="D24" i="1"/>
  <c r="E25" i="1"/>
  <c r="E24" i="1"/>
  <c r="E27" i="1"/>
  <c r="E26" i="1"/>
</calcChain>
</file>

<file path=xl/sharedStrings.xml><?xml version="1.0" encoding="utf-8"?>
<sst xmlns="http://schemas.openxmlformats.org/spreadsheetml/2006/main" count="61" uniqueCount="45">
  <si>
    <t>Feladat jellege</t>
  </si>
  <si>
    <t>Kormányzati</t>
  </si>
  <si>
    <t>funkció</t>
  </si>
  <si>
    <t>Megnevezés</t>
  </si>
  <si>
    <t>Bevételek</t>
  </si>
  <si>
    <t>Kiadások</t>
  </si>
  <si>
    <t>Személyi juttatások</t>
  </si>
  <si>
    <t>Járulékok</t>
  </si>
  <si>
    <t>Dologi kiadások</t>
  </si>
  <si>
    <t>Ellátottak pénzbeli j.</t>
  </si>
  <si>
    <t>Működési tartalékok</t>
  </si>
  <si>
    <t>Felújítás</t>
  </si>
  <si>
    <t>Beruházás</t>
  </si>
  <si>
    <t>Felhalmozási tartalékok</t>
  </si>
  <si>
    <t>Finanszírozási betét</t>
  </si>
  <si>
    <t>Államháztartáson belüli megelőlegezés</t>
  </si>
  <si>
    <t>Pénzeszköz</t>
  </si>
  <si>
    <t>átadások</t>
  </si>
  <si>
    <t>Államigazgatás</t>
  </si>
  <si>
    <t>Önkormányzatok és önkormányzati hivatalok általános igazgatási tevékenysége</t>
  </si>
  <si>
    <t>Kötelező</t>
  </si>
  <si>
    <t>Köztemető fenntartása</t>
  </si>
  <si>
    <t>Önkormányzati vagyonnal való gazdálkodás</t>
  </si>
  <si>
    <t>Önkormányzatok elszámolása a központi költségvetéssel</t>
  </si>
  <si>
    <t>Támogatási célú fin.műv.</t>
  </si>
  <si>
    <t>Hosszabb időtartamú közfoglalkoztatás</t>
  </si>
  <si>
    <t>Út, autópálya építés</t>
  </si>
  <si>
    <t>Közutak-hidak fenntartása</t>
  </si>
  <si>
    <t>Szennyvíz csatorna fenntartás</t>
  </si>
  <si>
    <t>Nem veszélyes hulladék szállítás</t>
  </si>
  <si>
    <t>Közvilágítás</t>
  </si>
  <si>
    <t>Zöldterület kezelés parkfenntartás</t>
  </si>
  <si>
    <t>önkéntes</t>
  </si>
  <si>
    <t>Sportlétesítmények működtetése</t>
  </si>
  <si>
    <t>Könyvtári feladatok</t>
  </si>
  <si>
    <t>Közművelődési tevékenység</t>
  </si>
  <si>
    <t>Civil szervezetek működési támogatása</t>
  </si>
  <si>
    <t>Egyéb szociális ellátás</t>
  </si>
  <si>
    <t>Város és községgazdálkodás</t>
  </si>
  <si>
    <t>Mindösszesen</t>
  </si>
  <si>
    <t>Kötelező összesen</t>
  </si>
  <si>
    <t>Államigazgatási feladatok összesen</t>
  </si>
  <si>
    <t>Önként vállalt feladatok összesen</t>
  </si>
  <si>
    <t>Önk. Funkcióra nem sorolható bevételei</t>
  </si>
  <si>
    <r>
      <t xml:space="preserve">3. melléklet az 5/2020.(VII.10.) önkormányzati rendelethez </t>
    </r>
    <r>
      <rPr>
        <b/>
        <sz val="10"/>
        <color theme="1"/>
        <rFont val="Comic Sans MS"/>
        <family val="4"/>
        <charset val="238"/>
      </rPr>
      <t>Dunaszentmiklós Község Önkormányzatának 2019. évi teljesítése (kormányzati funkciók, kiemelt előirányzatok szerinti bontásban  Ft-ban</t>
    </r>
    <r>
      <rPr>
        <sz val="10"/>
        <color theme="1"/>
        <rFont val="Comic Sans MS"/>
        <family val="4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</si>
</sst>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6.5"/>
      <color theme="1"/>
      <name val="Comic Sans MS"/>
      <family val="4"/>
      <charset val="238"/>
    </font>
    <font>
      <sz val="6.5"/>
      <color theme="1"/>
      <name val="Times New Roman"/>
      <family val="1"/>
      <charset val="238"/>
    </font>
    <font>
      <sz val="6.5"/>
      <color theme="1"/>
      <name val="Comic Sans MS"/>
      <family val="4"/>
      <charset val="238"/>
    </font>
    <font>
      <sz val="10"/>
      <color theme="1"/>
      <name val="Comic Sans MS"/>
      <family val="4"/>
      <charset val="238"/>
    </font>
    <font>
      <b/>
      <sz val="10"/>
      <color theme="1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top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workbookViewId="0">
      <selection sqref="A1:P2"/>
    </sheetView>
  </sheetViews>
  <sheetFormatPr defaultRowHeight="15" x14ac:dyDescent="0.25"/>
  <cols>
    <col min="1" max="1" width="10" bestFit="1" customWidth="1"/>
    <col min="2" max="2" width="8.7109375" bestFit="1" customWidth="1"/>
    <col min="3" max="3" width="49.85546875" bestFit="1" customWidth="1"/>
    <col min="4" max="5" width="9.85546875" bestFit="1" customWidth="1"/>
    <col min="6" max="6" width="7.5703125" bestFit="1" customWidth="1"/>
    <col min="7" max="7" width="7.140625" bestFit="1" customWidth="1"/>
    <col min="8" max="8" width="8.140625" bestFit="1" customWidth="1"/>
    <col min="9" max="9" width="7.85546875" bestFit="1" customWidth="1"/>
    <col min="10" max="10" width="8" bestFit="1" customWidth="1"/>
    <col min="11" max="12" width="9" bestFit="1" customWidth="1"/>
    <col min="13" max="13" width="8.7109375" bestFit="1" customWidth="1"/>
    <col min="14" max="14" width="9.85546875" bestFit="1" customWidth="1"/>
    <col min="15" max="15" width="13.5703125" bestFit="1" customWidth="1"/>
    <col min="16" max="16" width="8" bestFit="1" customWidth="1"/>
  </cols>
  <sheetData>
    <row r="1" spans="1:16" x14ac:dyDescent="0.25">
      <c r="A1" s="18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29.25" customHeight="1" x14ac:dyDescent="0.25">
      <c r="A3" s="21" t="s">
        <v>0</v>
      </c>
      <c r="B3" s="1" t="s">
        <v>1</v>
      </c>
      <c r="C3" s="21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" t="s">
        <v>16</v>
      </c>
    </row>
    <row r="4" spans="1:16" ht="15.75" thickBot="1" x14ac:dyDescent="0.3">
      <c r="A4" s="22"/>
      <c r="B4" s="2" t="s">
        <v>2</v>
      </c>
      <c r="C4" s="2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2" t="s">
        <v>17</v>
      </c>
    </row>
    <row r="5" spans="1:16" ht="15.75" thickBot="1" x14ac:dyDescent="0.3">
      <c r="A5" s="8" t="s">
        <v>18</v>
      </c>
      <c r="B5" s="3">
        <v>11130</v>
      </c>
      <c r="C5" s="8" t="s">
        <v>19</v>
      </c>
      <c r="D5" s="11">
        <v>1514</v>
      </c>
      <c r="E5" s="11">
        <v>4682846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5">
        <v>0</v>
      </c>
    </row>
    <row r="6" spans="1:16" ht="15.75" thickBot="1" x14ac:dyDescent="0.3">
      <c r="A6" s="8" t="s">
        <v>20</v>
      </c>
      <c r="B6" s="3">
        <v>13320</v>
      </c>
      <c r="C6" s="8" t="s">
        <v>21</v>
      </c>
      <c r="D6" s="11">
        <v>0</v>
      </c>
      <c r="E6" s="11">
        <v>415306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5">
        <v>0</v>
      </c>
    </row>
    <row r="7" spans="1:16" ht="15.75" thickBot="1" x14ac:dyDescent="0.3">
      <c r="A7" s="8" t="s">
        <v>20</v>
      </c>
      <c r="B7" s="3">
        <v>13350</v>
      </c>
      <c r="C7" s="8" t="s">
        <v>22</v>
      </c>
      <c r="D7" s="11">
        <v>909931</v>
      </c>
      <c r="E7" s="11">
        <v>875626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5">
        <v>0</v>
      </c>
    </row>
    <row r="8" spans="1:16" ht="15.75" thickBot="1" x14ac:dyDescent="0.3">
      <c r="A8" s="8" t="s">
        <v>20</v>
      </c>
      <c r="B8" s="3">
        <v>18010</v>
      </c>
      <c r="C8" s="8" t="s">
        <v>23</v>
      </c>
      <c r="D8" s="11">
        <v>45633468</v>
      </c>
      <c r="E8" s="11">
        <v>836739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2">
        <v>23874926</v>
      </c>
      <c r="O8" s="12">
        <v>0</v>
      </c>
      <c r="P8" s="6">
        <v>0</v>
      </c>
    </row>
    <row r="9" spans="1:16" ht="15.75" thickBot="1" x14ac:dyDescent="0.3">
      <c r="A9" s="8" t="s">
        <v>20</v>
      </c>
      <c r="B9" s="3">
        <v>18030</v>
      </c>
      <c r="C9" s="8" t="s">
        <v>24</v>
      </c>
      <c r="D9" s="11">
        <v>72817044</v>
      </c>
      <c r="E9" s="11">
        <v>14525388</v>
      </c>
      <c r="F9" s="13">
        <v>0</v>
      </c>
      <c r="G9" s="13">
        <v>0</v>
      </c>
      <c r="H9" s="13">
        <v>0</v>
      </c>
      <c r="I9" s="12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2">
        <v>0</v>
      </c>
      <c r="P9" s="5">
        <v>0</v>
      </c>
    </row>
    <row r="10" spans="1:16" ht="15.75" thickBot="1" x14ac:dyDescent="0.3">
      <c r="A10" s="8" t="s">
        <v>20</v>
      </c>
      <c r="B10" s="3">
        <v>41233</v>
      </c>
      <c r="C10" s="8" t="s">
        <v>25</v>
      </c>
      <c r="D10" s="11">
        <v>588092</v>
      </c>
      <c r="E10" s="11">
        <v>1280181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5">
        <v>0</v>
      </c>
    </row>
    <row r="11" spans="1:16" ht="15.75" thickBot="1" x14ac:dyDescent="0.3">
      <c r="A11" s="8" t="s">
        <v>20</v>
      </c>
      <c r="B11" s="3">
        <v>45120</v>
      </c>
      <c r="C11" s="8" t="s">
        <v>26</v>
      </c>
      <c r="D11" s="11">
        <v>0</v>
      </c>
      <c r="E11" s="1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5">
        <v>0</v>
      </c>
    </row>
    <row r="12" spans="1:16" ht="15.75" thickBot="1" x14ac:dyDescent="0.3">
      <c r="A12" s="8" t="s">
        <v>20</v>
      </c>
      <c r="B12" s="3">
        <v>45160</v>
      </c>
      <c r="C12" s="8" t="s">
        <v>27</v>
      </c>
      <c r="D12" s="11">
        <v>0</v>
      </c>
      <c r="E12" s="11">
        <v>1953420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5">
        <v>0</v>
      </c>
    </row>
    <row r="13" spans="1:16" ht="15.75" thickBot="1" x14ac:dyDescent="0.3">
      <c r="A13" s="8" t="s">
        <v>20</v>
      </c>
      <c r="B13" s="3">
        <v>52080</v>
      </c>
      <c r="C13" s="8" t="s">
        <v>28</v>
      </c>
      <c r="D13" s="11">
        <v>699592</v>
      </c>
      <c r="E13" s="11">
        <v>1974850</v>
      </c>
      <c r="F13" s="12">
        <v>0</v>
      </c>
      <c r="G13" s="12">
        <v>0</v>
      </c>
      <c r="H13" s="14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5">
        <v>0</v>
      </c>
    </row>
    <row r="14" spans="1:16" ht="15.75" thickBot="1" x14ac:dyDescent="0.3">
      <c r="A14" s="8" t="s">
        <v>20</v>
      </c>
      <c r="B14" s="3">
        <v>51030</v>
      </c>
      <c r="C14" s="8" t="s">
        <v>29</v>
      </c>
      <c r="D14" s="11">
        <v>0</v>
      </c>
      <c r="E14" s="11">
        <v>236335</v>
      </c>
      <c r="F14" s="13">
        <v>0</v>
      </c>
      <c r="G14" s="13">
        <v>0</v>
      </c>
      <c r="H14" s="12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2">
        <v>0</v>
      </c>
      <c r="P14" s="6">
        <v>0</v>
      </c>
    </row>
    <row r="15" spans="1:16" ht="15.75" thickBot="1" x14ac:dyDescent="0.3">
      <c r="A15" s="8" t="s">
        <v>20</v>
      </c>
      <c r="B15" s="3">
        <v>64010</v>
      </c>
      <c r="C15" s="8" t="s">
        <v>30</v>
      </c>
      <c r="D15" s="11">
        <v>0</v>
      </c>
      <c r="E15" s="11">
        <v>307480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5">
        <v>0</v>
      </c>
    </row>
    <row r="16" spans="1:16" ht="15.75" thickBot="1" x14ac:dyDescent="0.3">
      <c r="A16" s="8" t="s">
        <v>20</v>
      </c>
      <c r="B16" s="3">
        <v>66010</v>
      </c>
      <c r="C16" s="8" t="s">
        <v>31</v>
      </c>
      <c r="D16" s="11">
        <v>0</v>
      </c>
      <c r="E16" s="11">
        <v>2001585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5">
        <v>0</v>
      </c>
    </row>
    <row r="17" spans="1:16" ht="15.75" thickBot="1" x14ac:dyDescent="0.3">
      <c r="A17" s="8" t="s">
        <v>32</v>
      </c>
      <c r="B17" s="3">
        <v>81030</v>
      </c>
      <c r="C17" s="8" t="s">
        <v>33</v>
      </c>
      <c r="D17" s="11">
        <v>0</v>
      </c>
      <c r="E17" s="11">
        <v>332273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5">
        <v>0</v>
      </c>
    </row>
    <row r="18" spans="1:16" ht="15.75" thickBot="1" x14ac:dyDescent="0.3">
      <c r="A18" s="8" t="s">
        <v>20</v>
      </c>
      <c r="B18" s="3">
        <v>82044</v>
      </c>
      <c r="C18" s="8" t="s">
        <v>34</v>
      </c>
      <c r="D18" s="11">
        <v>0</v>
      </c>
      <c r="E18" s="11">
        <v>868195</v>
      </c>
      <c r="F18" s="12">
        <v>167025</v>
      </c>
      <c r="G18" s="12">
        <v>34432</v>
      </c>
      <c r="H18" s="12">
        <v>500683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5">
        <v>0</v>
      </c>
    </row>
    <row r="19" spans="1:16" ht="15.75" thickBot="1" x14ac:dyDescent="0.3">
      <c r="A19" s="8" t="s">
        <v>20</v>
      </c>
      <c r="B19" s="3">
        <v>82092</v>
      </c>
      <c r="C19" s="8" t="s">
        <v>35</v>
      </c>
      <c r="D19" s="11">
        <v>0</v>
      </c>
      <c r="E19" s="11">
        <v>1078455</v>
      </c>
      <c r="F19" s="12">
        <v>0</v>
      </c>
      <c r="G19" s="12">
        <v>0</v>
      </c>
      <c r="H19" s="12">
        <v>731316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5">
        <v>0</v>
      </c>
    </row>
    <row r="20" spans="1:16" ht="15.75" thickBot="1" x14ac:dyDescent="0.3">
      <c r="A20" s="8" t="s">
        <v>20</v>
      </c>
      <c r="B20" s="3">
        <v>84031</v>
      </c>
      <c r="C20" s="8" t="s">
        <v>36</v>
      </c>
      <c r="D20" s="11">
        <v>0</v>
      </c>
      <c r="E20" s="11">
        <v>120000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5">
        <v>0</v>
      </c>
    </row>
    <row r="21" spans="1:16" ht="15.75" thickBot="1" x14ac:dyDescent="0.3">
      <c r="A21" s="8" t="s">
        <v>20</v>
      </c>
      <c r="B21" s="3">
        <v>107060</v>
      </c>
      <c r="C21" s="8" t="s">
        <v>37</v>
      </c>
      <c r="D21" s="11">
        <v>0</v>
      </c>
      <c r="E21" s="11">
        <v>298000</v>
      </c>
      <c r="F21" s="12">
        <v>0</v>
      </c>
      <c r="G21" s="12">
        <v>0</v>
      </c>
      <c r="H21" s="12">
        <v>168000</v>
      </c>
      <c r="I21" s="12">
        <v>130000</v>
      </c>
      <c r="J21" s="12">
        <v>0</v>
      </c>
      <c r="K21" s="12">
        <v>0</v>
      </c>
      <c r="L21" s="14">
        <v>0</v>
      </c>
      <c r="M21" s="12">
        <v>0</v>
      </c>
      <c r="N21" s="12">
        <v>0</v>
      </c>
      <c r="O21" s="12">
        <v>0</v>
      </c>
      <c r="P21" s="7">
        <v>0</v>
      </c>
    </row>
    <row r="22" spans="1:16" ht="14.25" customHeight="1" thickBot="1" x14ac:dyDescent="0.3">
      <c r="A22" s="8" t="s">
        <v>20</v>
      </c>
      <c r="B22" s="3">
        <v>66020</v>
      </c>
      <c r="C22" s="8" t="s">
        <v>38</v>
      </c>
      <c r="D22" s="11">
        <v>95069010</v>
      </c>
      <c r="E22" s="11">
        <v>224956151</v>
      </c>
      <c r="F22" s="15">
        <v>0</v>
      </c>
      <c r="G22" s="12">
        <v>0</v>
      </c>
      <c r="H22" s="12">
        <v>0</v>
      </c>
      <c r="I22" s="12">
        <v>0</v>
      </c>
      <c r="J22" s="12">
        <v>751890</v>
      </c>
      <c r="K22" s="12">
        <v>86834778</v>
      </c>
      <c r="L22" s="12">
        <v>83929246</v>
      </c>
      <c r="M22" s="12">
        <v>1887658</v>
      </c>
      <c r="N22" s="12">
        <v>83227916</v>
      </c>
      <c r="O22" s="12">
        <v>0</v>
      </c>
      <c r="P22" s="5">
        <v>0</v>
      </c>
    </row>
    <row r="23" spans="1:16" ht="14.25" customHeight="1" thickBot="1" x14ac:dyDescent="0.3">
      <c r="A23" s="8" t="s">
        <v>20</v>
      </c>
      <c r="B23" s="3">
        <v>900020</v>
      </c>
      <c r="C23" s="8" t="s">
        <v>43</v>
      </c>
      <c r="D23" s="11">
        <v>53709504</v>
      </c>
      <c r="E23" s="11">
        <v>0</v>
      </c>
      <c r="F23" s="15">
        <v>0</v>
      </c>
      <c r="G23" s="12">
        <v>0</v>
      </c>
      <c r="H23" s="12">
        <v>0</v>
      </c>
      <c r="I23" s="12">
        <v>0</v>
      </c>
      <c r="J23" s="13">
        <v>0</v>
      </c>
      <c r="K23" s="12">
        <v>0</v>
      </c>
      <c r="L23" s="12">
        <v>0</v>
      </c>
      <c r="M23" s="13">
        <v>0</v>
      </c>
      <c r="N23" s="12">
        <v>0</v>
      </c>
      <c r="O23" s="12">
        <v>0</v>
      </c>
      <c r="P23" s="5">
        <v>0</v>
      </c>
    </row>
    <row r="24" spans="1:16" ht="15.75" thickBot="1" x14ac:dyDescent="0.3">
      <c r="A24" s="9"/>
      <c r="B24" s="6"/>
      <c r="C24" s="10" t="s">
        <v>39</v>
      </c>
      <c r="D24" s="11">
        <f>SUM(D5:D23)</f>
        <v>269428155</v>
      </c>
      <c r="E24" s="11">
        <f>SUM(E5:E23)-E17</f>
        <v>256410557</v>
      </c>
      <c r="F24" s="11">
        <f t="shared" ref="F24:P24" si="0">SUM(F5:F23)-F17</f>
        <v>167025</v>
      </c>
      <c r="G24" s="11">
        <f t="shared" si="0"/>
        <v>34432</v>
      </c>
      <c r="H24" s="11">
        <f t="shared" si="0"/>
        <v>1399999</v>
      </c>
      <c r="I24" s="11">
        <f t="shared" si="0"/>
        <v>130000</v>
      </c>
      <c r="J24" s="11">
        <f t="shared" si="0"/>
        <v>751890</v>
      </c>
      <c r="K24" s="11">
        <f t="shared" si="0"/>
        <v>86834778</v>
      </c>
      <c r="L24" s="11">
        <f t="shared" si="0"/>
        <v>83929246</v>
      </c>
      <c r="M24" s="11">
        <f t="shared" si="0"/>
        <v>1887658</v>
      </c>
      <c r="N24" s="11">
        <f t="shared" si="0"/>
        <v>107102842</v>
      </c>
      <c r="O24" s="11">
        <f t="shared" si="0"/>
        <v>0</v>
      </c>
      <c r="P24" s="4">
        <f t="shared" si="0"/>
        <v>0</v>
      </c>
    </row>
    <row r="25" spans="1:16" ht="15.75" thickBot="1" x14ac:dyDescent="0.3">
      <c r="A25" s="9"/>
      <c r="B25" s="6"/>
      <c r="C25" s="8" t="s">
        <v>40</v>
      </c>
      <c r="D25" s="12">
        <f>SUM(D6:D23)-D28</f>
        <v>269426641</v>
      </c>
      <c r="E25" s="12">
        <f>SUM(E6:E23)-E17</f>
        <v>251727711</v>
      </c>
      <c r="F25" s="12">
        <f t="shared" ref="F25:O25" si="1">SUM(F6:F23)-F17</f>
        <v>167025</v>
      </c>
      <c r="G25" s="12">
        <f t="shared" si="1"/>
        <v>34432</v>
      </c>
      <c r="H25" s="12">
        <f t="shared" si="1"/>
        <v>1399999</v>
      </c>
      <c r="I25" s="12">
        <f t="shared" si="1"/>
        <v>130000</v>
      </c>
      <c r="J25" s="12">
        <f t="shared" si="1"/>
        <v>751890</v>
      </c>
      <c r="K25" s="12">
        <f t="shared" si="1"/>
        <v>86834778</v>
      </c>
      <c r="L25" s="12">
        <f t="shared" si="1"/>
        <v>83929246</v>
      </c>
      <c r="M25" s="12">
        <f t="shared" si="1"/>
        <v>1887658</v>
      </c>
      <c r="N25" s="12">
        <f t="shared" si="1"/>
        <v>107102842</v>
      </c>
      <c r="O25" s="12">
        <f t="shared" si="1"/>
        <v>0</v>
      </c>
      <c r="P25" s="5"/>
    </row>
    <row r="26" spans="1:16" ht="15.75" thickBot="1" x14ac:dyDescent="0.3">
      <c r="A26" s="9"/>
      <c r="B26" s="6"/>
      <c r="C26" s="8" t="s">
        <v>41</v>
      </c>
      <c r="D26" s="11">
        <f>SUM(D5)</f>
        <v>1514</v>
      </c>
      <c r="E26" s="11">
        <f>SUM(E5)</f>
        <v>4682846</v>
      </c>
      <c r="F26" s="11">
        <f t="shared" ref="F26:P26" si="2">SUM(F5)</f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1">
        <f t="shared" si="2"/>
        <v>0</v>
      </c>
      <c r="L26" s="11">
        <f t="shared" si="2"/>
        <v>0</v>
      </c>
      <c r="M26" s="11">
        <f t="shared" si="2"/>
        <v>0</v>
      </c>
      <c r="N26" s="11">
        <f t="shared" si="2"/>
        <v>0</v>
      </c>
      <c r="O26" s="11">
        <f t="shared" si="2"/>
        <v>0</v>
      </c>
      <c r="P26" s="4">
        <f t="shared" si="2"/>
        <v>0</v>
      </c>
    </row>
    <row r="27" spans="1:16" ht="15.75" thickBot="1" x14ac:dyDescent="0.3">
      <c r="A27" s="9"/>
      <c r="B27" s="6"/>
      <c r="C27" s="8" t="s">
        <v>42</v>
      </c>
      <c r="D27" s="11">
        <f>SUM(D17)</f>
        <v>0</v>
      </c>
      <c r="E27" s="11">
        <f>E17</f>
        <v>332273</v>
      </c>
      <c r="F27" s="11">
        <f t="shared" ref="F27:P27" si="3">F17</f>
        <v>0</v>
      </c>
      <c r="G27" s="11">
        <f t="shared" si="3"/>
        <v>0</v>
      </c>
      <c r="H27" s="11">
        <f t="shared" si="3"/>
        <v>0</v>
      </c>
      <c r="I27" s="11">
        <f t="shared" si="3"/>
        <v>0</v>
      </c>
      <c r="J27" s="11">
        <f t="shared" si="3"/>
        <v>0</v>
      </c>
      <c r="K27" s="11">
        <f t="shared" si="3"/>
        <v>0</v>
      </c>
      <c r="L27" s="11">
        <f t="shared" si="3"/>
        <v>0</v>
      </c>
      <c r="M27" s="11">
        <f t="shared" si="3"/>
        <v>0</v>
      </c>
      <c r="N27" s="11">
        <f t="shared" si="3"/>
        <v>0</v>
      </c>
      <c r="O27" s="11">
        <f t="shared" si="3"/>
        <v>0</v>
      </c>
      <c r="P27" s="4">
        <f t="shared" si="3"/>
        <v>0</v>
      </c>
    </row>
  </sheetData>
  <mergeCells count="15">
    <mergeCell ref="N3:N4"/>
    <mergeCell ref="O3:O4"/>
    <mergeCell ref="A1:P2"/>
    <mergeCell ref="H3:H4"/>
    <mergeCell ref="I3:I4"/>
    <mergeCell ref="J3:J4"/>
    <mergeCell ref="K3:K4"/>
    <mergeCell ref="L3:L4"/>
    <mergeCell ref="M3:M4"/>
    <mergeCell ref="A3:A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Helga</cp:lastModifiedBy>
  <cp:lastPrinted>2020-06-24T13:10:34Z</cp:lastPrinted>
  <dcterms:created xsi:type="dcterms:W3CDTF">2020-06-24T12:13:38Z</dcterms:created>
  <dcterms:modified xsi:type="dcterms:W3CDTF">2020-07-13T10:59:45Z</dcterms:modified>
</cp:coreProperties>
</file>