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8.sz.mell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D6" i="1"/>
  <c r="D27" s="1"/>
  <c r="D48" s="1"/>
  <c r="B7"/>
  <c r="C7"/>
  <c r="D7"/>
  <c r="D17" s="1"/>
  <c r="D28" s="1"/>
  <c r="D38" s="1"/>
  <c r="D49" s="1"/>
  <c r="D59" s="1"/>
  <c r="E8"/>
  <c r="E9"/>
  <c r="E10"/>
  <c r="E11"/>
  <c r="E12"/>
  <c r="E13"/>
  <c r="E14"/>
  <c r="B15"/>
  <c r="C15"/>
  <c r="D15"/>
  <c r="B17"/>
  <c r="B28" s="1"/>
  <c r="B38" s="1"/>
  <c r="B49" s="1"/>
  <c r="B59" s="1"/>
  <c r="C17"/>
  <c r="C28" s="1"/>
  <c r="C38" s="1"/>
  <c r="C49" s="1"/>
  <c r="C59" s="1"/>
  <c r="E18"/>
  <c r="E24" s="1"/>
  <c r="E19"/>
  <c r="E20"/>
  <c r="E21"/>
  <c r="E22"/>
  <c r="E23"/>
  <c r="B24"/>
  <c r="C24"/>
  <c r="D24"/>
  <c r="E29"/>
  <c r="E36" s="1"/>
  <c r="E30"/>
  <c r="E31"/>
  <c r="E32"/>
  <c r="E33"/>
  <c r="E34"/>
  <c r="E35"/>
  <c r="B36"/>
  <c r="C36"/>
  <c r="D36"/>
  <c r="E39"/>
  <c r="E40"/>
  <c r="E41"/>
  <c r="E42"/>
  <c r="E43"/>
  <c r="B44"/>
  <c r="C44"/>
  <c r="D44"/>
  <c r="E50"/>
  <c r="E51"/>
  <c r="E52"/>
  <c r="E53"/>
  <c r="E54"/>
  <c r="E55"/>
  <c r="E56"/>
  <c r="B57"/>
  <c r="C57"/>
  <c r="D57"/>
  <c r="E60"/>
  <c r="E61"/>
  <c r="E62"/>
  <c r="E63"/>
  <c r="E64"/>
  <c r="B65"/>
  <c r="C65"/>
  <c r="D65"/>
  <c r="A67"/>
  <c r="D72"/>
  <c r="E65" l="1"/>
  <c r="E15"/>
  <c r="E57"/>
  <c r="E44"/>
</calcChain>
</file>

<file path=xl/sharedStrings.xml><?xml version="1.0" encoding="utf-8"?>
<sst xmlns="http://schemas.openxmlformats.org/spreadsheetml/2006/main" count="60" uniqueCount="24">
  <si>
    <t>Összesen:</t>
  </si>
  <si>
    <t>Hozzájárulás  (Ft)</t>
  </si>
  <si>
    <t>Támogatott neve</t>
  </si>
  <si>
    <t>Adminisztratív költségek</t>
  </si>
  <si>
    <t>Szolgáltatások igénybe vétele</t>
  </si>
  <si>
    <t>Beruházások, beszerzések</t>
  </si>
  <si>
    <t>Személyi jellegű</t>
  </si>
  <si>
    <t>Összesen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</si>
  <si>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</si>
  <si>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</si>
  <si>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</si>
  <si>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</si>
  <si>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</si>
  <si>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</si>
  <si>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</si>
  <si>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</si>
  <si>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Források</t>
  </si>
  <si>
    <t>TOP-1.2.1-15-SB1-2016-00015 Nyírség turisztikai kínálatának integrált fejlesztése</t>
  </si>
  <si>
    <t>EU-s projekt neve, azonosítója:</t>
  </si>
  <si>
    <t>TOP-1.4.1-15-SB1-2016-00010        5 csoportos óvoda építése</t>
  </si>
  <si>
    <t>VP6-7.2.1-7.4.1.2-16 Külterületi helyi közútak</t>
  </si>
  <si>
    <t>bevételei, kiadási, hozzájárulások</t>
  </si>
  <si>
    <t>Európai uniós támogatással megvalósuló projektek</t>
  </si>
  <si>
    <t>8. melléklet az 1/2019. (II.27.)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</si>
</sst>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0" fillId="0" borderId="0" xfId="0" applyFill="1" applyProtection="1">
      <protection locked="0"/>
    </xf>
    <xf numFmtId="0" fontId="0" fillId="0" borderId="0" xfId="0" applyFill="1" applyAlignment="1"/>
    <xf numFmtId="0" fontId="0" fillId="0" borderId="0" xfId="0" applyFill="1" applyProtection="1"/>
    <xf numFmtId="3" fontId="4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49" fontId="3" fillId="0" borderId="21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49" fontId="4" fillId="0" borderId="23" xfId="0" applyNumberFormat="1" applyFont="1" applyFill="1" applyBorder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49" fontId="4" fillId="0" borderId="25" xfId="0" applyNumberFormat="1" applyFont="1" applyFill="1" applyBorder="1" applyAlignment="1" applyProtection="1">
      <alignment vertical="center"/>
    </xf>
    <xf numFmtId="49" fontId="4" fillId="0" borderId="25" xfId="0" applyNumberFormat="1" applyFont="1" applyFill="1" applyBorder="1" applyAlignment="1" applyProtection="1">
      <alignment horizontal="left" vertical="center"/>
    </xf>
    <xf numFmtId="3" fontId="4" fillId="0" borderId="11" xfId="0" applyNumberFormat="1" applyFont="1" applyFill="1" applyBorder="1" applyAlignment="1" applyProtection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49" fontId="4" fillId="0" borderId="26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6" fillId="0" borderId="22" xfId="0" applyNumberFormat="1" applyFont="1" applyFill="1" applyBorder="1" applyAlignment="1" applyProtection="1">
      <alignment vertical="center"/>
    </xf>
    <xf numFmtId="3" fontId="6" fillId="0" borderId="24" xfId="0" applyNumberFormat="1" applyFont="1" applyFill="1" applyBorder="1" applyAlignment="1" applyProtection="1">
      <alignment vertical="center"/>
      <protection locked="0"/>
    </xf>
    <xf numFmtId="49" fontId="6" fillId="0" borderId="25" xfId="0" quotePrefix="1" applyNumberFormat="1" applyFont="1" applyFill="1" applyBorder="1" applyAlignment="1" applyProtection="1">
      <alignment horizontal="left" vertical="center" indent="1"/>
    </xf>
    <xf numFmtId="0" fontId="9" fillId="0" borderId="0" xfId="0" applyFont="1" applyFill="1" applyProtection="1">
      <protection locked="0"/>
    </xf>
    <xf numFmtId="49" fontId="4" fillId="0" borderId="25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  <protection locked="0"/>
    </xf>
    <xf numFmtId="0" fontId="4" fillId="0" borderId="13" xfId="0" applyFont="1" applyFill="1" applyBorder="1" applyAlignment="1" applyProtection="1">
      <alignment horizontal="left" indent="1"/>
      <protection locked="0"/>
    </xf>
    <xf numFmtId="0" fontId="4" fillId="0" borderId="10" xfId="0" applyFont="1" applyFill="1" applyBorder="1" applyAlignment="1" applyProtection="1">
      <alignment horizontal="left" indent="1"/>
      <protection locked="0"/>
    </xf>
    <xf numFmtId="0" fontId="4" fillId="0" borderId="9" xfId="0" applyFont="1" applyFill="1" applyBorder="1" applyAlignment="1" applyProtection="1">
      <alignment horizontal="left" indent="1"/>
      <protection locked="0"/>
    </xf>
    <xf numFmtId="0" fontId="4" fillId="0" borderId="8" xfId="0" applyFont="1" applyFill="1" applyBorder="1" applyAlignment="1" applyProtection="1">
      <alignment horizontal="left" indent="1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left" indent="1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right" indent="1"/>
    </xf>
    <xf numFmtId="0" fontId="2" fillId="0" borderId="1" xfId="0" applyFont="1" applyFill="1" applyBorder="1" applyAlignment="1" applyProtection="1">
      <alignment horizontal="right" indent="1"/>
    </xf>
    <xf numFmtId="0" fontId="3" fillId="0" borderId="17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7.sz.mell."/>
    </sheetNames>
    <sheetDataSet>
      <sheetData sheetId="0">
        <row r="5">
          <cell r="F5" t="str">
            <v>Forintban!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195"/>
  <sheetViews>
    <sheetView tabSelected="1" zoomScale="120" zoomScaleNormal="120" workbookViewId="0">
      <selection activeCell="A2" sqref="A2"/>
    </sheetView>
  </sheetViews>
  <sheetFormatPr defaultRowHeight="12.75"/>
  <cols>
    <col min="1" max="1" width="38.6640625" style="1" customWidth="1"/>
    <col min="2" max="4" width="13.83203125" style="1" customWidth="1"/>
    <col min="5" max="5" width="14.83203125" style="1" customWidth="1"/>
    <col min="6" max="16384" width="9.33203125" style="1"/>
  </cols>
  <sheetData>
    <row r="1" spans="1:5" ht="15">
      <c r="A1" s="41" t="s">
        <v>23</v>
      </c>
      <c r="B1" s="42"/>
      <c r="C1" s="42"/>
      <c r="D1" s="42"/>
      <c r="E1" s="42"/>
    </row>
    <row r="2" spans="1:5" ht="11.1" customHeight="1">
      <c r="A2" s="32"/>
      <c r="B2" s="31"/>
      <c r="C2" s="31"/>
      <c r="D2" s="31"/>
      <c r="E2" s="31"/>
    </row>
    <row r="3" spans="1:5" ht="15.75">
      <c r="A3" s="39" t="s">
        <v>22</v>
      </c>
      <c r="B3" s="40"/>
      <c r="C3" s="40"/>
      <c r="D3" s="40"/>
      <c r="E3" s="40"/>
    </row>
    <row r="4" spans="1:5" ht="15.75">
      <c r="A4" s="39" t="s">
        <v>21</v>
      </c>
      <c r="B4" s="39"/>
      <c r="C4" s="39"/>
      <c r="D4" s="39"/>
      <c r="E4" s="39"/>
    </row>
    <row r="5" spans="1:5" ht="15.75">
      <c r="A5" s="26" t="s">
        <v>18</v>
      </c>
      <c r="B5" s="60" t="s">
        <v>20</v>
      </c>
      <c r="C5" s="60"/>
      <c r="D5" s="60"/>
      <c r="E5" s="60"/>
    </row>
    <row r="6" spans="1:5" ht="14.25" thickBot="1">
      <c r="A6" s="2"/>
      <c r="B6" s="2"/>
      <c r="C6" s="2"/>
      <c r="D6" s="62" t="str">
        <f>[1]KV_7.sz.mell.!F5</f>
        <v>Forintban!</v>
      </c>
      <c r="E6" s="62"/>
    </row>
    <row r="7" spans="1:5" ht="15.2" customHeight="1" thickBot="1">
      <c r="A7" s="30" t="s">
        <v>16</v>
      </c>
      <c r="B7" s="29" t="str">
        <f>CONCATENATE((LEFT([2]KV_ÖSSZEFÜGGÉSEK!A5,4)),".")</f>
        <v>2019.</v>
      </c>
      <c r="C7" s="29" t="str">
        <f>CONCATENATE((LEFT([2]KV_ÖSSZEFÜGGÉSEK!A5,4))+1,".")</f>
        <v>2020.</v>
      </c>
      <c r="D7" s="29" t="str">
        <f>CONCATENATE((LEFT([2]KV_ÖSSZEFÜGGÉSEK!A5,4))+1,". után")</f>
        <v>2020. után</v>
      </c>
      <c r="E7" s="28" t="s">
        <v>7</v>
      </c>
    </row>
    <row r="8" spans="1:5">
      <c r="A8" s="18" t="s">
        <v>15</v>
      </c>
      <c r="B8" s="17">
        <v>4678216</v>
      </c>
      <c r="C8" s="17"/>
      <c r="D8" s="17"/>
      <c r="E8" s="16">
        <f t="shared" ref="E8:E14" si="0">SUM(B8:D8)</f>
        <v>4678216</v>
      </c>
    </row>
    <row r="9" spans="1:5">
      <c r="A9" s="25" t="s">
        <v>14</v>
      </c>
      <c r="B9" s="24"/>
      <c r="C9" s="24"/>
      <c r="D9" s="24"/>
      <c r="E9" s="23">
        <f t="shared" si="0"/>
        <v>0</v>
      </c>
    </row>
    <row r="10" spans="1:5">
      <c r="A10" s="14" t="s">
        <v>13</v>
      </c>
      <c r="B10" s="13">
        <v>44990771</v>
      </c>
      <c r="C10" s="13"/>
      <c r="D10" s="13"/>
      <c r="E10" s="10">
        <f t="shared" si="0"/>
        <v>44990771</v>
      </c>
    </row>
    <row r="11" spans="1:5">
      <c r="A11" s="14" t="s">
        <v>12</v>
      </c>
      <c r="B11" s="13"/>
      <c r="C11" s="13"/>
      <c r="D11" s="13"/>
      <c r="E11" s="10">
        <f t="shared" si="0"/>
        <v>0</v>
      </c>
    </row>
    <row r="12" spans="1:5">
      <c r="A12" s="14" t="s">
        <v>11</v>
      </c>
      <c r="B12" s="13"/>
      <c r="C12" s="13"/>
      <c r="D12" s="13"/>
      <c r="E12" s="10">
        <f t="shared" si="0"/>
        <v>0</v>
      </c>
    </row>
    <row r="13" spans="1:5">
      <c r="A13" s="14" t="s">
        <v>10</v>
      </c>
      <c r="B13" s="13">
        <v>21154250</v>
      </c>
      <c r="C13" s="13"/>
      <c r="D13" s="13"/>
      <c r="E13" s="10">
        <f t="shared" si="0"/>
        <v>21154250</v>
      </c>
    </row>
    <row r="14" spans="1:5" ht="13.5" thickBot="1">
      <c r="A14" s="12"/>
      <c r="B14" s="11"/>
      <c r="C14" s="11"/>
      <c r="D14" s="11"/>
      <c r="E14" s="10">
        <f t="shared" si="0"/>
        <v>0</v>
      </c>
    </row>
    <row r="15" spans="1:5" ht="13.5" thickBot="1">
      <c r="A15" s="9" t="s">
        <v>9</v>
      </c>
      <c r="B15" s="8">
        <f>B8+SUM(B10:B14)</f>
        <v>70823237</v>
      </c>
      <c r="C15" s="8">
        <f>C8+SUM(C10:C14)</f>
        <v>0</v>
      </c>
      <c r="D15" s="8">
        <f>D8+SUM(D10:D14)</f>
        <v>0</v>
      </c>
      <c r="E15" s="7">
        <f>E8+SUM(E10:E14)</f>
        <v>70823237</v>
      </c>
    </row>
    <row r="16" spans="1:5" ht="13.5" thickBot="1">
      <c r="A16" s="22"/>
      <c r="B16" s="22"/>
      <c r="C16" s="22"/>
      <c r="D16" s="22"/>
      <c r="E16" s="22"/>
    </row>
    <row r="17" spans="1:5" ht="15.2" customHeight="1" thickBot="1">
      <c r="A17" s="21" t="s">
        <v>8</v>
      </c>
      <c r="B17" s="20" t="str">
        <f>+B7</f>
        <v>2019.</v>
      </c>
      <c r="C17" s="20" t="str">
        <f>+C7</f>
        <v>2020.</v>
      </c>
      <c r="D17" s="20" t="str">
        <f>+D7</f>
        <v>2020. után</v>
      </c>
      <c r="E17" s="19" t="s">
        <v>7</v>
      </c>
    </row>
    <row r="18" spans="1:5">
      <c r="A18" s="18" t="s">
        <v>6</v>
      </c>
      <c r="B18" s="17"/>
      <c r="C18" s="17"/>
      <c r="D18" s="17"/>
      <c r="E18" s="16">
        <f t="shared" ref="E18:E23" si="1">SUM(B18:D18)</f>
        <v>0</v>
      </c>
    </row>
    <row r="19" spans="1:5">
      <c r="A19" s="15" t="s">
        <v>5</v>
      </c>
      <c r="B19" s="13">
        <v>68656418</v>
      </c>
      <c r="C19" s="13"/>
      <c r="D19" s="13"/>
      <c r="E19" s="10">
        <f t="shared" si="1"/>
        <v>68656418</v>
      </c>
    </row>
    <row r="20" spans="1:5">
      <c r="A20" s="14" t="s">
        <v>4</v>
      </c>
      <c r="B20" s="13">
        <v>2166819</v>
      </c>
      <c r="C20" s="13"/>
      <c r="D20" s="13"/>
      <c r="E20" s="10">
        <f t="shared" si="1"/>
        <v>2166819</v>
      </c>
    </row>
    <row r="21" spans="1:5">
      <c r="A21" s="14" t="s">
        <v>3</v>
      </c>
      <c r="B21" s="13"/>
      <c r="C21" s="13"/>
      <c r="D21" s="13"/>
      <c r="E21" s="10">
        <f t="shared" si="1"/>
        <v>0</v>
      </c>
    </row>
    <row r="22" spans="1:5">
      <c r="A22" s="27"/>
      <c r="B22" s="13"/>
      <c r="C22" s="13"/>
      <c r="D22" s="13"/>
      <c r="E22" s="10">
        <f t="shared" si="1"/>
        <v>0</v>
      </c>
    </row>
    <row r="23" spans="1:5" ht="13.5" thickBot="1">
      <c r="A23" s="12"/>
      <c r="B23" s="11"/>
      <c r="C23" s="11"/>
      <c r="D23" s="11"/>
      <c r="E23" s="10">
        <f t="shared" si="1"/>
        <v>0</v>
      </c>
    </row>
    <row r="24" spans="1:5" ht="13.5" thickBot="1">
      <c r="A24" s="9" t="s">
        <v>0</v>
      </c>
      <c r="B24" s="8">
        <f>SUM(B18:B23)</f>
        <v>70823237</v>
      </c>
      <c r="C24" s="8">
        <f>SUM(C18:C23)</f>
        <v>0</v>
      </c>
      <c r="D24" s="8">
        <f>SUM(D18:D23)</f>
        <v>0</v>
      </c>
      <c r="E24" s="7">
        <f>SUM(E18:E23)</f>
        <v>70823237</v>
      </c>
    </row>
    <row r="25" spans="1:5">
      <c r="A25" s="4"/>
      <c r="B25" s="4"/>
      <c r="C25" s="4"/>
      <c r="D25" s="4"/>
      <c r="E25" s="4"/>
    </row>
    <row r="26" spans="1:5" ht="36" customHeight="1">
      <c r="A26" s="26" t="s">
        <v>18</v>
      </c>
      <c r="B26" s="61" t="s">
        <v>19</v>
      </c>
      <c r="C26" s="61"/>
      <c r="D26" s="61"/>
      <c r="E26" s="61"/>
    </row>
    <row r="27" spans="1:5" ht="14.25" thickBot="1">
      <c r="A27" s="4"/>
      <c r="B27" s="4"/>
      <c r="C27" s="4"/>
      <c r="D27" s="59" t="str">
        <f>D6</f>
        <v>Forintban!</v>
      </c>
      <c r="E27" s="59"/>
    </row>
    <row r="28" spans="1:5" ht="13.5" thickBot="1">
      <c r="A28" s="21" t="s">
        <v>16</v>
      </c>
      <c r="B28" s="20" t="str">
        <f>+B17</f>
        <v>2019.</v>
      </c>
      <c r="C28" s="20" t="str">
        <f>+C17</f>
        <v>2020.</v>
      </c>
      <c r="D28" s="20" t="str">
        <f>+D17</f>
        <v>2020. után</v>
      </c>
      <c r="E28" s="19" t="s">
        <v>7</v>
      </c>
    </row>
    <row r="29" spans="1:5">
      <c r="A29" s="18" t="s">
        <v>15</v>
      </c>
      <c r="B29" s="17"/>
      <c r="C29" s="17"/>
      <c r="D29" s="17"/>
      <c r="E29" s="16">
        <f t="shared" ref="E29:E35" si="2">SUM(B29:D29)</f>
        <v>0</v>
      </c>
    </row>
    <row r="30" spans="1:5">
      <c r="A30" s="25" t="s">
        <v>14</v>
      </c>
      <c r="B30" s="24"/>
      <c r="C30" s="24"/>
      <c r="D30" s="24"/>
      <c r="E30" s="23">
        <f t="shared" si="2"/>
        <v>0</v>
      </c>
    </row>
    <row r="31" spans="1:5">
      <c r="A31" s="14" t="s">
        <v>13</v>
      </c>
      <c r="B31" s="13">
        <v>282834648</v>
      </c>
      <c r="C31" s="13"/>
      <c r="D31" s="13"/>
      <c r="E31" s="10">
        <f t="shared" si="2"/>
        <v>282834648</v>
      </c>
    </row>
    <row r="32" spans="1:5">
      <c r="A32" s="14" t="s">
        <v>12</v>
      </c>
      <c r="B32" s="13"/>
      <c r="C32" s="13"/>
      <c r="D32" s="13"/>
      <c r="E32" s="10">
        <f t="shared" si="2"/>
        <v>0</v>
      </c>
    </row>
    <row r="33" spans="1:5">
      <c r="A33" s="14" t="s">
        <v>11</v>
      </c>
      <c r="B33" s="13"/>
      <c r="C33" s="13"/>
      <c r="D33" s="13"/>
      <c r="E33" s="10">
        <f t="shared" si="2"/>
        <v>0</v>
      </c>
    </row>
    <row r="34" spans="1:5">
      <c r="A34" s="14" t="s">
        <v>10</v>
      </c>
      <c r="B34" s="13"/>
      <c r="C34" s="13"/>
      <c r="D34" s="13"/>
      <c r="E34" s="10">
        <f t="shared" si="2"/>
        <v>0</v>
      </c>
    </row>
    <row r="35" spans="1:5" ht="13.5" thickBot="1">
      <c r="A35" s="12"/>
      <c r="B35" s="11"/>
      <c r="C35" s="11"/>
      <c r="D35" s="11"/>
      <c r="E35" s="10">
        <f t="shared" si="2"/>
        <v>0</v>
      </c>
    </row>
    <row r="36" spans="1:5" ht="13.5" thickBot="1">
      <c r="A36" s="9" t="s">
        <v>9</v>
      </c>
      <c r="B36" s="8">
        <f>B29+SUM(B31:B35)</f>
        <v>282834648</v>
      </c>
      <c r="C36" s="8">
        <f>C29+SUM(C31:C35)</f>
        <v>0</v>
      </c>
      <c r="D36" s="8">
        <f>D29+SUM(D31:D35)</f>
        <v>0</v>
      </c>
      <c r="E36" s="7">
        <f>E29+SUM(E31:E35)</f>
        <v>282834648</v>
      </c>
    </row>
    <row r="37" spans="1:5" ht="13.5" thickBot="1">
      <c r="A37" s="22"/>
      <c r="B37" s="22"/>
      <c r="C37" s="22"/>
      <c r="D37" s="22"/>
      <c r="E37" s="22"/>
    </row>
    <row r="38" spans="1:5" ht="13.5" thickBot="1">
      <c r="A38" s="21" t="s">
        <v>8</v>
      </c>
      <c r="B38" s="20" t="str">
        <f>+B28</f>
        <v>2019.</v>
      </c>
      <c r="C38" s="20" t="str">
        <f>+C28</f>
        <v>2020.</v>
      </c>
      <c r="D38" s="20" t="str">
        <f>+D28</f>
        <v>2020. után</v>
      </c>
      <c r="E38" s="19" t="s">
        <v>7</v>
      </c>
    </row>
    <row r="39" spans="1:5">
      <c r="A39" s="18" t="s">
        <v>6</v>
      </c>
      <c r="B39" s="17">
        <v>5703348</v>
      </c>
      <c r="C39" s="17"/>
      <c r="D39" s="17"/>
      <c r="E39" s="16">
        <f>SUM(B39:D39)</f>
        <v>5703348</v>
      </c>
    </row>
    <row r="40" spans="1:5">
      <c r="A40" s="15" t="s">
        <v>5</v>
      </c>
      <c r="B40" s="13">
        <v>271130000</v>
      </c>
      <c r="C40" s="13"/>
      <c r="D40" s="13"/>
      <c r="E40" s="10">
        <f>SUM(B40:D40)</f>
        <v>271130000</v>
      </c>
    </row>
    <row r="41" spans="1:5">
      <c r="A41" s="14" t="s">
        <v>4</v>
      </c>
      <c r="B41" s="13">
        <v>6001300</v>
      </c>
      <c r="C41" s="13"/>
      <c r="D41" s="13"/>
      <c r="E41" s="10">
        <f>SUM(B41:D41)</f>
        <v>6001300</v>
      </c>
    </row>
    <row r="42" spans="1:5">
      <c r="A42" s="14" t="s">
        <v>3</v>
      </c>
      <c r="B42" s="13"/>
      <c r="C42" s="13"/>
      <c r="D42" s="13"/>
      <c r="E42" s="10">
        <f>SUM(B42:D42)</f>
        <v>0</v>
      </c>
    </row>
    <row r="43" spans="1:5" ht="13.5" thickBot="1">
      <c r="A43" s="12"/>
      <c r="B43" s="11"/>
      <c r="C43" s="11"/>
      <c r="D43" s="11"/>
      <c r="E43" s="10">
        <f>SUM(B43:D43)</f>
        <v>0</v>
      </c>
    </row>
    <row r="44" spans="1:5" ht="13.5" thickBot="1">
      <c r="A44" s="9" t="s">
        <v>0</v>
      </c>
      <c r="B44" s="8">
        <f>SUM(B39:B43)</f>
        <v>282834648</v>
      </c>
      <c r="C44" s="8">
        <f>SUM(C39:C43)</f>
        <v>0</v>
      </c>
      <c r="D44" s="8">
        <f>SUM(D39:D43)</f>
        <v>0</v>
      </c>
      <c r="E44" s="7">
        <f>SUM(E39:E43)</f>
        <v>282834648</v>
      </c>
    </row>
    <row r="45" spans="1:5">
      <c r="A45" s="6"/>
      <c r="B45" s="5"/>
      <c r="C45" s="5"/>
      <c r="D45" s="5"/>
      <c r="E45" s="5"/>
    </row>
    <row r="46" spans="1:5">
      <c r="A46" s="6"/>
      <c r="B46" s="5"/>
      <c r="C46" s="5"/>
      <c r="D46" s="5"/>
      <c r="E46" s="5"/>
    </row>
    <row r="47" spans="1:5" ht="31.5" customHeight="1">
      <c r="A47" s="26" t="s">
        <v>18</v>
      </c>
      <c r="B47" s="58" t="s">
        <v>17</v>
      </c>
      <c r="C47" s="58"/>
      <c r="D47" s="58"/>
      <c r="E47" s="58"/>
    </row>
    <row r="48" spans="1:5" ht="14.25" thickBot="1">
      <c r="A48" s="4"/>
      <c r="B48" s="4"/>
      <c r="C48" s="4"/>
      <c r="D48" s="59" t="str">
        <f>D27</f>
        <v>Forintban!</v>
      </c>
      <c r="E48" s="59"/>
    </row>
    <row r="49" spans="1:5" ht="13.5" thickBot="1">
      <c r="A49" s="21" t="s">
        <v>16</v>
      </c>
      <c r="B49" s="20" t="str">
        <f>+B38</f>
        <v>2019.</v>
      </c>
      <c r="C49" s="20" t="str">
        <f>+C38</f>
        <v>2020.</v>
      </c>
      <c r="D49" s="20" t="str">
        <f>+D38</f>
        <v>2020. után</v>
      </c>
      <c r="E49" s="19" t="s">
        <v>7</v>
      </c>
    </row>
    <row r="50" spans="1:5">
      <c r="A50" s="18" t="s">
        <v>15</v>
      </c>
      <c r="B50" s="17"/>
      <c r="C50" s="17"/>
      <c r="D50" s="17"/>
      <c r="E50" s="16">
        <f t="shared" ref="E50:E56" si="3">SUM(B50:D50)</f>
        <v>0</v>
      </c>
    </row>
    <row r="51" spans="1:5">
      <c r="A51" s="25" t="s">
        <v>14</v>
      </c>
      <c r="B51" s="24"/>
      <c r="C51" s="24"/>
      <c r="D51" s="24"/>
      <c r="E51" s="23">
        <f t="shared" si="3"/>
        <v>0</v>
      </c>
    </row>
    <row r="52" spans="1:5">
      <c r="A52" s="14" t="s">
        <v>13</v>
      </c>
      <c r="B52" s="13">
        <v>90255000</v>
      </c>
      <c r="C52" s="13"/>
      <c r="D52" s="13"/>
      <c r="E52" s="10">
        <f t="shared" si="3"/>
        <v>90255000</v>
      </c>
    </row>
    <row r="53" spans="1:5">
      <c r="A53" s="14" t="s">
        <v>12</v>
      </c>
      <c r="B53" s="13"/>
      <c r="C53" s="13"/>
      <c r="D53" s="13"/>
      <c r="E53" s="10">
        <f t="shared" si="3"/>
        <v>0</v>
      </c>
    </row>
    <row r="54" spans="1:5">
      <c r="A54" s="14" t="s">
        <v>11</v>
      </c>
      <c r="B54" s="13"/>
      <c r="C54" s="13"/>
      <c r="D54" s="13"/>
      <c r="E54" s="10">
        <f t="shared" si="3"/>
        <v>0</v>
      </c>
    </row>
    <row r="55" spans="1:5">
      <c r="A55" s="14" t="s">
        <v>10</v>
      </c>
      <c r="B55" s="13"/>
      <c r="C55" s="13"/>
      <c r="D55" s="13"/>
      <c r="E55" s="10">
        <f t="shared" si="3"/>
        <v>0</v>
      </c>
    </row>
    <row r="56" spans="1:5" ht="13.5" thickBot="1">
      <c r="A56" s="12"/>
      <c r="B56" s="11"/>
      <c r="C56" s="11"/>
      <c r="D56" s="11"/>
      <c r="E56" s="10">
        <f t="shared" si="3"/>
        <v>0</v>
      </c>
    </row>
    <row r="57" spans="1:5" ht="13.5" thickBot="1">
      <c r="A57" s="9" t="s">
        <v>9</v>
      </c>
      <c r="B57" s="8">
        <f>B50+SUM(B52:B56)</f>
        <v>90255000</v>
      </c>
      <c r="C57" s="8">
        <f>C50+SUM(C52:C56)</f>
        <v>0</v>
      </c>
      <c r="D57" s="8">
        <f>D50+SUM(D52:D56)</f>
        <v>0</v>
      </c>
      <c r="E57" s="7">
        <f>E50+SUM(E52:E56)</f>
        <v>90255000</v>
      </c>
    </row>
    <row r="58" spans="1:5" ht="13.5" thickBot="1">
      <c r="A58" s="22"/>
      <c r="B58" s="22"/>
      <c r="C58" s="22"/>
      <c r="D58" s="22"/>
      <c r="E58" s="22"/>
    </row>
    <row r="59" spans="1:5" ht="13.5" thickBot="1">
      <c r="A59" s="21" t="s">
        <v>8</v>
      </c>
      <c r="B59" s="20" t="str">
        <f>+B49</f>
        <v>2019.</v>
      </c>
      <c r="C59" s="20" t="str">
        <f>+C49</f>
        <v>2020.</v>
      </c>
      <c r="D59" s="20" t="str">
        <f>+D49</f>
        <v>2020. után</v>
      </c>
      <c r="E59" s="19" t="s">
        <v>7</v>
      </c>
    </row>
    <row r="60" spans="1:5">
      <c r="A60" s="18" t="s">
        <v>6</v>
      </c>
      <c r="B60" s="17"/>
      <c r="C60" s="17"/>
      <c r="D60" s="17"/>
      <c r="E60" s="16">
        <f>SUM(B60:D60)</f>
        <v>0</v>
      </c>
    </row>
    <row r="61" spans="1:5">
      <c r="A61" s="15" t="s">
        <v>5</v>
      </c>
      <c r="B61" s="13">
        <v>90255000</v>
      </c>
      <c r="C61" s="13"/>
      <c r="D61" s="13"/>
      <c r="E61" s="10">
        <f>SUM(B61:D61)</f>
        <v>90255000</v>
      </c>
    </row>
    <row r="62" spans="1:5">
      <c r="A62" s="14" t="s">
        <v>4</v>
      </c>
      <c r="B62" s="13"/>
      <c r="C62" s="13"/>
      <c r="D62" s="13"/>
      <c r="E62" s="10">
        <f>SUM(B62:D62)</f>
        <v>0</v>
      </c>
    </row>
    <row r="63" spans="1:5" ht="15" customHeight="1">
      <c r="A63" s="14" t="s">
        <v>3</v>
      </c>
      <c r="B63" s="13"/>
      <c r="C63" s="13"/>
      <c r="D63" s="13"/>
      <c r="E63" s="10">
        <f>SUM(B63:D63)</f>
        <v>0</v>
      </c>
    </row>
    <row r="64" spans="1:5" ht="13.5" thickBot="1">
      <c r="A64" s="12"/>
      <c r="B64" s="11"/>
      <c r="C64" s="11"/>
      <c r="D64" s="11"/>
      <c r="E64" s="10">
        <f>SUM(B64:D64)</f>
        <v>0</v>
      </c>
    </row>
    <row r="65" spans="1:8" ht="13.5" thickBot="1">
      <c r="A65" s="9" t="s">
        <v>0</v>
      </c>
      <c r="B65" s="8">
        <f>SUM(B60:B64)</f>
        <v>90255000</v>
      </c>
      <c r="C65" s="8">
        <f>SUM(C60:C64)</f>
        <v>0</v>
      </c>
      <c r="D65" s="8">
        <f>SUM(D60:D64)</f>
        <v>0</v>
      </c>
      <c r="E65" s="7">
        <f>SUM(E60:E64)</f>
        <v>90255000</v>
      </c>
    </row>
    <row r="66" spans="1:8">
      <c r="A66" s="6"/>
      <c r="B66" s="5"/>
      <c r="C66" s="5"/>
      <c r="D66" s="5"/>
      <c r="E66" s="5"/>
    </row>
    <row r="67" spans="1:8" ht="14.25">
      <c r="A67" s="50" t="str">
        <f>+CONCATENATE("Önkormányzaton kívüli EU-s projektekhez történő hozzájárulás ",LEFT([2]KV_ÖSSZEFÜGGÉSEK!A5,4),". évi előirányzat")</f>
        <v>Önkormányzaton kívüli EU-s projektekhez történő hozzájárulás 2019. évi előirányzat</v>
      </c>
      <c r="B67" s="50"/>
      <c r="C67" s="50"/>
      <c r="D67" s="50"/>
      <c r="E67" s="50"/>
    </row>
    <row r="68" spans="1:8" ht="13.5" thickBot="1">
      <c r="A68" s="4"/>
      <c r="B68" s="4"/>
      <c r="C68" s="4"/>
      <c r="D68" s="4"/>
      <c r="E68" s="4"/>
    </row>
    <row r="69" spans="1:8" ht="13.5" thickBot="1">
      <c r="A69" s="55" t="s">
        <v>2</v>
      </c>
      <c r="B69" s="56"/>
      <c r="C69" s="57"/>
      <c r="D69" s="53" t="s">
        <v>1</v>
      </c>
      <c r="E69" s="54"/>
      <c r="H69" s="3"/>
    </row>
    <row r="70" spans="1:8">
      <c r="A70" s="33"/>
      <c r="B70" s="34"/>
      <c r="C70" s="35"/>
      <c r="D70" s="46"/>
      <c r="E70" s="47"/>
    </row>
    <row r="71" spans="1:8" ht="13.5" thickBot="1">
      <c r="A71" s="36"/>
      <c r="B71" s="37"/>
      <c r="C71" s="38"/>
      <c r="D71" s="48"/>
      <c r="E71" s="49"/>
    </row>
    <row r="72" spans="1:8" ht="13.5" thickBot="1">
      <c r="A72" s="43" t="s">
        <v>0</v>
      </c>
      <c r="B72" s="44"/>
      <c r="C72" s="45"/>
      <c r="D72" s="51">
        <f>SUM(D70:E71)</f>
        <v>0</v>
      </c>
      <c r="E72" s="52"/>
    </row>
    <row r="73" spans="1:8">
      <c r="A73" s="2"/>
      <c r="B73" s="2"/>
      <c r="C73" s="2"/>
      <c r="D73" s="2"/>
      <c r="E73" s="2"/>
    </row>
    <row r="74" spans="1:8">
      <c r="A74" s="2"/>
      <c r="B74" s="2"/>
      <c r="C74" s="2"/>
      <c r="D74" s="2"/>
      <c r="E74" s="2"/>
    </row>
    <row r="75" spans="1:8">
      <c r="A75" s="2"/>
      <c r="B75" s="2"/>
      <c r="C75" s="2"/>
      <c r="D75" s="2"/>
      <c r="E75" s="2"/>
    </row>
    <row r="76" spans="1:8">
      <c r="A76" s="2"/>
      <c r="B76" s="2"/>
      <c r="C76" s="2"/>
      <c r="D76" s="2"/>
      <c r="E76" s="2"/>
    </row>
    <row r="77" spans="1:8">
      <c r="A77" s="2"/>
      <c r="B77" s="2"/>
      <c r="C77" s="2"/>
      <c r="D77" s="2"/>
      <c r="E77" s="2"/>
    </row>
    <row r="78" spans="1:8">
      <c r="A78" s="2"/>
      <c r="B78" s="2"/>
      <c r="C78" s="2"/>
      <c r="D78" s="2"/>
      <c r="E78" s="2"/>
    </row>
    <row r="79" spans="1:8">
      <c r="A79" s="2"/>
      <c r="B79" s="2"/>
      <c r="C79" s="2"/>
      <c r="D79" s="2"/>
      <c r="E79" s="2"/>
    </row>
    <row r="80" spans="1:8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</sheetData>
  <mergeCells count="18">
    <mergeCell ref="A72:C72"/>
    <mergeCell ref="D70:E70"/>
    <mergeCell ref="D71:E71"/>
    <mergeCell ref="A67:E67"/>
    <mergeCell ref="D72:E72"/>
    <mergeCell ref="D69:E69"/>
    <mergeCell ref="A69:C69"/>
    <mergeCell ref="A70:C70"/>
    <mergeCell ref="A71:C71"/>
    <mergeCell ref="A3:E3"/>
    <mergeCell ref="A4:E4"/>
    <mergeCell ref="A1:E1"/>
    <mergeCell ref="B47:E47"/>
    <mergeCell ref="D48:E48"/>
    <mergeCell ref="B5:E5"/>
    <mergeCell ref="B26:E26"/>
    <mergeCell ref="D6:E6"/>
    <mergeCell ref="D27:E27"/>
  </mergeCells>
  <conditionalFormatting sqref="B44:D46 D72:E72 E29:E36 B36:D36 E39:E46 B24:E24 E8:E15 B15:D15 E18:E23">
    <cfRule type="cellIs" dxfId="1" priority="2" stopIfTrue="1" operator="equal">
      <formula>0</formula>
    </cfRule>
  </conditionalFormatting>
  <conditionalFormatting sqref="B65:D66 E50:E57 B57:D57 E60:E66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KV_8.sz.mell.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2019-02-28T10:15:30Z</dcterms:created>
  <dcterms:modified xsi:type="dcterms:W3CDTF">2019-02-28T10:49:13Z</dcterms:modified>
</cp:coreProperties>
</file>