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10.mell mérleg" sheetId="1" r:id="rId1"/>
  </sheets>
  <definedNames/>
  <calcPr fullCalcOnLoad="1"/>
</workbook>
</file>

<file path=xl/sharedStrings.xml><?xml version="1.0" encoding="utf-8"?>
<sst xmlns="http://schemas.openxmlformats.org/spreadsheetml/2006/main" count="201" uniqueCount="49">
  <si>
    <t>10/1.melléklet  a  2/2013. (II.4.) önkormányzati rendelethez</t>
  </si>
  <si>
    <t>LÁNYCSÓK KÖZSÉG ÖNKORMÁNYZAT</t>
  </si>
  <si>
    <t>2013.ÉVI  PÉNZÜGYI MÉRLEGE</t>
  </si>
  <si>
    <t>Ezer forintban</t>
  </si>
  <si>
    <t>BEVÉTEL MEGNEVEZÉSE</t>
  </si>
  <si>
    <t>ELŐIR.</t>
  </si>
  <si>
    <t>MÓD.</t>
  </si>
  <si>
    <t>KIADÁS MEGNEVEZÉSE</t>
  </si>
  <si>
    <t xml:space="preserve"> Intézm.működ.bevétel</t>
  </si>
  <si>
    <t>Személyi juttatás</t>
  </si>
  <si>
    <t xml:space="preserve"> Támog.ért.működ.bevétel</t>
  </si>
  <si>
    <t>Munkaad.terh.jár.</t>
  </si>
  <si>
    <t>Közhatalmi bevételek</t>
  </si>
  <si>
    <t>Dologi kiadás</t>
  </si>
  <si>
    <t xml:space="preserve"> Önk.költségvetési támog.</t>
  </si>
  <si>
    <t>Támog.tám.ért.kiad.</t>
  </si>
  <si>
    <t>Intézményi finanszírozások</t>
  </si>
  <si>
    <t>Tartalék</t>
  </si>
  <si>
    <t>Működési c. bevételek</t>
  </si>
  <si>
    <t>Működési c. kiadások</t>
  </si>
  <si>
    <t>Felújítás</t>
  </si>
  <si>
    <t>Felhalmozási központosított bevétel</t>
  </si>
  <si>
    <t>Beruházás</t>
  </si>
  <si>
    <t>Önk.saj.felh.és tőke bevétel</t>
  </si>
  <si>
    <t>Felhalmozási bevételek</t>
  </si>
  <si>
    <t>Felhalmozási kiadások</t>
  </si>
  <si>
    <t>Finanszírozási bevételek</t>
  </si>
  <si>
    <t>Finanszírozási kiadások</t>
  </si>
  <si>
    <t>Költségvetési tartalék</t>
  </si>
  <si>
    <t>ebből pénzmaradvány</t>
  </si>
  <si>
    <t>Átfutó kiadás</t>
  </si>
  <si>
    <t>Átfutó bevétel</t>
  </si>
  <si>
    <t>Pénzkészlet 2013.12.31.</t>
  </si>
  <si>
    <t>BEVÉTEL ÖSSZESEN</t>
  </si>
  <si>
    <t>KIADÁS ÖSSZESEN</t>
  </si>
  <si>
    <t>10/2.melléklet  a 2/2013. (II.4.) önkormányzati rendelethez</t>
  </si>
  <si>
    <t>Lánycsók és Kisnyárád Községek Körjegyzősége</t>
  </si>
  <si>
    <t>Intézményi finanszírozás</t>
  </si>
  <si>
    <t>10/2.melléklet  a  2/2013. (II.4.) önkormányzati rendelethez</t>
  </si>
  <si>
    <t xml:space="preserve">Lánycsóki Közös Önkormányzati Hivatal </t>
  </si>
  <si>
    <t>10/3.melléklet  a 2/2013. (II.4.) önkormányzati rendelethez</t>
  </si>
  <si>
    <t>LÁNYCSÓKI ÓVODA</t>
  </si>
  <si>
    <t>2013. ÉVI  PÉNZÜGYI MÉRLEGE</t>
  </si>
  <si>
    <t>10/4.melléklet  a  2/2013. (II.4.) önkormányzati rendelethez</t>
  </si>
  <si>
    <t>LÁNYCSÓKI GONDOZÁSI KÖZPONT</t>
  </si>
  <si>
    <t>2013.ÉVI PÉNZÜGYI MÉRLEGE</t>
  </si>
  <si>
    <t>10/5.melléklet  a  2/2013. (II.4.) önkormányzati rendelethez</t>
  </si>
  <si>
    <t>LÁNYCSÓK KÖZSÉG ÖNKORMÁNYZAT ÉS KÖLTSÉGVETÉSI SZERVEINEK 2013. ÉVI ÖSSZEVONT PÉNZÜGYI MÉRLEGE</t>
  </si>
  <si>
    <t>Finanszírozási bevétel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</si>
</sst>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21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21" borderId="7" applyNumberFormat="0" applyFont="0" applyAlignment="0" applyProtection="0"/>
    <xf numFmtId="0" fontId="11" fillId="6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3" fontId="18" fillId="0" borderId="17" xfId="0" applyNumberFormat="1" applyFont="1" applyBorder="1" applyAlignment="1">
      <alignment/>
    </xf>
    <xf numFmtId="3" fontId="18" fillId="0" borderId="18" xfId="0" applyNumberFormat="1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0" xfId="0" applyFont="1" applyBorder="1" applyAlignment="1">
      <alignment/>
    </xf>
    <xf numFmtId="3" fontId="18" fillId="0" borderId="20" xfId="0" applyNumberFormat="1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49" fontId="18" fillId="0" borderId="16" xfId="0" applyNumberFormat="1" applyFont="1" applyBorder="1" applyAlignment="1">
      <alignment horizontal="left"/>
    </xf>
    <xf numFmtId="49" fontId="18" fillId="0" borderId="17" xfId="0" applyNumberFormat="1" applyFont="1" applyBorder="1" applyAlignment="1">
      <alignment horizontal="left"/>
    </xf>
    <xf numFmtId="3" fontId="19" fillId="0" borderId="17" xfId="0" applyNumberFormat="1" applyFont="1" applyBorder="1" applyAlignment="1">
      <alignment/>
    </xf>
    <xf numFmtId="3" fontId="19" fillId="0" borderId="18" xfId="0" applyNumberFormat="1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20" xfId="0" applyFont="1" applyBorder="1" applyAlignment="1">
      <alignment/>
    </xf>
    <xf numFmtId="0" fontId="18" fillId="0" borderId="0" xfId="0" applyFont="1" applyFill="1" applyBorder="1" applyAlignment="1">
      <alignment/>
    </xf>
    <xf numFmtId="3" fontId="18" fillId="0" borderId="21" xfId="0" applyNumberFormat="1" applyFont="1" applyFill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3" fontId="18" fillId="0" borderId="22" xfId="0" applyNumberFormat="1" applyFont="1" applyBorder="1" applyAlignment="1">
      <alignment/>
    </xf>
    <xf numFmtId="3" fontId="18" fillId="0" borderId="23" xfId="0" applyNumberFormat="1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3" fontId="18" fillId="0" borderId="16" xfId="0" applyNumberFormat="1" applyFont="1" applyBorder="1" applyAlignment="1">
      <alignment/>
    </xf>
    <xf numFmtId="3" fontId="18" fillId="0" borderId="26" xfId="0" applyNumberFormat="1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6" xfId="0" applyFont="1" applyBorder="1" applyAlignment="1">
      <alignment/>
    </xf>
    <xf numFmtId="0" fontId="19" fillId="0" borderId="27" xfId="0" applyFont="1" applyBorder="1" applyAlignment="1">
      <alignment/>
    </xf>
    <xf numFmtId="0" fontId="18" fillId="0" borderId="28" xfId="0" applyFont="1" applyBorder="1" applyAlignment="1">
      <alignment/>
    </xf>
    <xf numFmtId="3" fontId="19" fillId="0" borderId="29" xfId="0" applyNumberFormat="1" applyFont="1" applyBorder="1" applyAlignment="1">
      <alignment/>
    </xf>
    <xf numFmtId="0" fontId="19" fillId="0" borderId="28" xfId="0" applyFont="1" applyBorder="1" applyAlignment="1">
      <alignment/>
    </xf>
    <xf numFmtId="0" fontId="19" fillId="0" borderId="18" xfId="0" applyFont="1" applyBorder="1" applyAlignment="1">
      <alignment/>
    </xf>
    <xf numFmtId="3" fontId="19" fillId="0" borderId="21" xfId="0" applyNumberFormat="1" applyFont="1" applyBorder="1" applyAlignment="1">
      <alignment/>
    </xf>
    <xf numFmtId="3" fontId="18" fillId="0" borderId="30" xfId="0" applyNumberFormat="1" applyFont="1" applyBorder="1" applyAlignment="1">
      <alignment/>
    </xf>
    <xf numFmtId="0" fontId="18" fillId="0" borderId="30" xfId="0" applyFont="1" applyBorder="1" applyAlignment="1">
      <alignment/>
    </xf>
    <xf numFmtId="49" fontId="18" fillId="0" borderId="31" xfId="0" applyNumberFormat="1" applyFont="1" applyBorder="1" applyAlignment="1">
      <alignment horizontal="left"/>
    </xf>
    <xf numFmtId="49" fontId="18" fillId="0" borderId="31" xfId="0" applyNumberFormat="1" applyFont="1" applyBorder="1" applyAlignment="1">
      <alignment horizontal="center"/>
    </xf>
    <xf numFmtId="49" fontId="18" fillId="0" borderId="32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49" fontId="18" fillId="0" borderId="15" xfId="0" applyNumberFormat="1" applyFont="1" applyBorder="1" applyAlignment="1">
      <alignment horizontal="left"/>
    </xf>
    <xf numFmtId="49" fontId="18" fillId="0" borderId="15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/>
    </xf>
    <xf numFmtId="3" fontId="19" fillId="0" borderId="20" xfId="0" applyNumberFormat="1" applyFont="1" applyBorder="1" applyAlignment="1">
      <alignment/>
    </xf>
    <xf numFmtId="3" fontId="19" fillId="0" borderId="36" xfId="0" applyNumberFormat="1" applyFont="1" applyBorder="1" applyAlignment="1">
      <alignment/>
    </xf>
    <xf numFmtId="3" fontId="18" fillId="0" borderId="37" xfId="0" applyNumberFormat="1" applyFont="1" applyBorder="1" applyAlignment="1">
      <alignment/>
    </xf>
    <xf numFmtId="0" fontId="18" fillId="0" borderId="37" xfId="0" applyFont="1" applyBorder="1" applyAlignment="1">
      <alignment/>
    </xf>
    <xf numFmtId="3" fontId="19" fillId="0" borderId="38" xfId="0" applyNumberFormat="1" applyFont="1" applyBorder="1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39" xfId="0" applyFont="1" applyBorder="1" applyAlignment="1">
      <alignment horizontal="center"/>
    </xf>
    <xf numFmtId="3" fontId="18" fillId="0" borderId="35" xfId="0" applyNumberFormat="1" applyFont="1" applyBorder="1" applyAlignment="1">
      <alignment/>
    </xf>
    <xf numFmtId="3" fontId="18" fillId="0" borderId="25" xfId="0" applyNumberFormat="1" applyFont="1" applyBorder="1" applyAlignment="1">
      <alignment/>
    </xf>
    <xf numFmtId="3" fontId="18" fillId="0" borderId="36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3"/>
  <sheetViews>
    <sheetView tabSelected="1" workbookViewId="0" topLeftCell="A226">
      <selection activeCell="R153" sqref="R153"/>
    </sheetView>
  </sheetViews>
  <sheetFormatPr defaultColWidth="9.140625" defaultRowHeight="12.75"/>
  <cols>
    <col min="1" max="2" width="9.140625" style="1" customWidth="1"/>
    <col min="3" max="3" width="8.8515625" style="1" customWidth="1"/>
    <col min="4" max="4" width="15.421875" style="1" customWidth="1"/>
    <col min="5" max="5" width="11.28125" style="1" customWidth="1"/>
    <col min="6" max="7" width="9.140625" style="1" customWidth="1"/>
    <col min="8" max="8" width="6.421875" style="1" customWidth="1"/>
    <col min="9" max="9" width="13.57421875" style="1" customWidth="1"/>
    <col min="10" max="16384" width="9.140625" style="1" customWidth="1"/>
  </cols>
  <sheetData>
    <row r="1" ht="12.75">
      <c r="A1" s="1" t="s">
        <v>0</v>
      </c>
    </row>
    <row r="3" spans="1:9" ht="12.7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2.75">
      <c r="A4" s="2" t="s">
        <v>2</v>
      </c>
      <c r="B4" s="2"/>
      <c r="C4" s="2"/>
      <c r="D4" s="2"/>
      <c r="E4" s="2"/>
      <c r="F4" s="2"/>
      <c r="G4" s="2"/>
      <c r="H4" s="2"/>
      <c r="I4" s="2"/>
    </row>
    <row r="6" spans="4:9" ht="13.5" thickBot="1">
      <c r="D6" s="3"/>
      <c r="E6" s="3"/>
      <c r="I6" s="3" t="s">
        <v>3</v>
      </c>
    </row>
    <row r="7" spans="1:10" ht="12.75">
      <c r="A7" s="4" t="s">
        <v>4</v>
      </c>
      <c r="B7" s="5"/>
      <c r="C7" s="5"/>
      <c r="D7" s="6" t="s">
        <v>5</v>
      </c>
      <c r="E7" s="7" t="s">
        <v>6</v>
      </c>
      <c r="F7" s="5" t="s">
        <v>7</v>
      </c>
      <c r="G7" s="5"/>
      <c r="H7" s="5"/>
      <c r="I7" s="6" t="s">
        <v>5</v>
      </c>
      <c r="J7" s="8" t="s">
        <v>6</v>
      </c>
    </row>
    <row r="8" spans="1:10" ht="12.75">
      <c r="A8" s="9" t="s">
        <v>8</v>
      </c>
      <c r="B8" s="10"/>
      <c r="C8" s="11"/>
      <c r="D8" s="12">
        <v>36804</v>
      </c>
      <c r="E8" s="13">
        <v>36804</v>
      </c>
      <c r="F8" s="10" t="s">
        <v>9</v>
      </c>
      <c r="G8" s="10"/>
      <c r="H8" s="11"/>
      <c r="I8" s="12">
        <v>57606</v>
      </c>
      <c r="J8" s="13">
        <v>72313</v>
      </c>
    </row>
    <row r="9" spans="1:10" ht="12.75">
      <c r="A9" s="14" t="s">
        <v>10</v>
      </c>
      <c r="B9" s="15"/>
      <c r="C9" s="15"/>
      <c r="D9" s="12">
        <v>34294</v>
      </c>
      <c r="E9" s="16">
        <v>55752</v>
      </c>
      <c r="F9" s="15" t="s">
        <v>11</v>
      </c>
      <c r="G9" s="15"/>
      <c r="H9" s="15"/>
      <c r="I9" s="12">
        <v>11915</v>
      </c>
      <c r="J9" s="13">
        <v>14843</v>
      </c>
    </row>
    <row r="10" spans="1:10" ht="12.75">
      <c r="A10" s="9" t="s">
        <v>12</v>
      </c>
      <c r="B10" s="10"/>
      <c r="C10" s="11"/>
      <c r="D10" s="12">
        <v>63347</v>
      </c>
      <c r="E10" s="13">
        <v>54347</v>
      </c>
      <c r="F10" s="10" t="s">
        <v>13</v>
      </c>
      <c r="G10" s="10"/>
      <c r="H10" s="11"/>
      <c r="I10" s="12">
        <v>69982</v>
      </c>
      <c r="J10" s="13">
        <v>72048</v>
      </c>
    </row>
    <row r="11" spans="1:10" ht="12.75">
      <c r="A11" s="9" t="s">
        <v>14</v>
      </c>
      <c r="B11" s="15"/>
      <c r="C11" s="15"/>
      <c r="D11" s="12">
        <v>157275</v>
      </c>
      <c r="E11" s="16">
        <v>184774</v>
      </c>
      <c r="F11" s="15"/>
      <c r="G11" s="15"/>
      <c r="H11" s="15"/>
      <c r="I11" s="12"/>
      <c r="J11" s="13"/>
    </row>
    <row r="12" spans="1:10" ht="12.75">
      <c r="A12" s="9"/>
      <c r="B12" s="10"/>
      <c r="C12" s="11"/>
      <c r="D12" s="17"/>
      <c r="E12" s="18"/>
      <c r="F12" s="19"/>
      <c r="G12" s="20"/>
      <c r="H12" s="20"/>
      <c r="I12" s="12"/>
      <c r="J12" s="13"/>
    </row>
    <row r="13" spans="1:10" ht="12.75">
      <c r="A13" s="9"/>
      <c r="B13" s="10"/>
      <c r="C13" s="11"/>
      <c r="D13" s="21"/>
      <c r="E13" s="22"/>
      <c r="F13" s="10" t="s">
        <v>15</v>
      </c>
      <c r="G13" s="10"/>
      <c r="H13" s="11"/>
      <c r="I13" s="12">
        <v>62788</v>
      </c>
      <c r="J13" s="13">
        <v>65450</v>
      </c>
    </row>
    <row r="14" spans="1:10" ht="12.75">
      <c r="A14" s="23"/>
      <c r="B14" s="24"/>
      <c r="C14" s="25"/>
      <c r="D14" s="17"/>
      <c r="E14" s="18"/>
      <c r="F14" s="10" t="s">
        <v>16</v>
      </c>
      <c r="G14" s="10"/>
      <c r="H14" s="11"/>
      <c r="I14" s="12">
        <v>105906</v>
      </c>
      <c r="J14" s="13">
        <v>106829</v>
      </c>
    </row>
    <row r="15" spans="1:10" ht="12.75">
      <c r="A15" s="23"/>
      <c r="B15" s="24"/>
      <c r="C15" s="25"/>
      <c r="D15" s="17"/>
      <c r="E15" s="26"/>
      <c r="F15" s="27" t="s">
        <v>17</v>
      </c>
      <c r="G15" s="15"/>
      <c r="H15" s="15"/>
      <c r="I15" s="28">
        <v>2000</v>
      </c>
      <c r="J15" s="18">
        <v>15960</v>
      </c>
    </row>
    <row r="16" spans="1:10" ht="12.75">
      <c r="A16" s="29" t="s">
        <v>18</v>
      </c>
      <c r="B16" s="24"/>
      <c r="C16" s="25"/>
      <c r="D16" s="21">
        <f>SUM(D8:D15)</f>
        <v>291720</v>
      </c>
      <c r="E16" s="22">
        <f>SUM(E8:E15)</f>
        <v>331677</v>
      </c>
      <c r="F16" s="30" t="s">
        <v>19</v>
      </c>
      <c r="G16" s="10"/>
      <c r="H16" s="11"/>
      <c r="I16" s="21">
        <f>SUM(I8+I9+I10+I11+I13+I14+I15)</f>
        <v>310197</v>
      </c>
      <c r="J16" s="22">
        <f>SUM(J8+J9+J10+J11+J13+J14+J15)</f>
        <v>347443</v>
      </c>
    </row>
    <row r="17" spans="1:10" ht="12.75">
      <c r="A17" s="9"/>
      <c r="B17" s="10"/>
      <c r="C17" s="11"/>
      <c r="D17" s="12"/>
      <c r="E17" s="13"/>
      <c r="F17" s="10" t="s">
        <v>20</v>
      </c>
      <c r="G17" s="10"/>
      <c r="H17" s="11"/>
      <c r="I17" s="12">
        <v>1544</v>
      </c>
      <c r="J17" s="13">
        <v>1893</v>
      </c>
    </row>
    <row r="18" spans="1:10" ht="12.75">
      <c r="A18" s="9" t="s">
        <v>21</v>
      </c>
      <c r="B18" s="10"/>
      <c r="C18" s="11"/>
      <c r="D18" s="17"/>
      <c r="E18" s="26">
        <v>62</v>
      </c>
      <c r="F18" s="15" t="s">
        <v>22</v>
      </c>
      <c r="G18" s="15"/>
      <c r="H18" s="15"/>
      <c r="I18" s="12">
        <v>165</v>
      </c>
      <c r="J18" s="13">
        <v>2589</v>
      </c>
    </row>
    <row r="19" spans="1:10" ht="12.75">
      <c r="A19" s="9" t="s">
        <v>23</v>
      </c>
      <c r="B19" s="10"/>
      <c r="C19" s="11"/>
      <c r="D19" s="17">
        <v>7500</v>
      </c>
      <c r="E19" s="18">
        <v>7500</v>
      </c>
      <c r="F19" s="10"/>
      <c r="G19" s="10"/>
      <c r="H19" s="11"/>
      <c r="I19" s="12"/>
      <c r="J19" s="13"/>
    </row>
    <row r="20" spans="1:10" ht="12.75">
      <c r="A20" s="29" t="s">
        <v>24</v>
      </c>
      <c r="B20" s="10"/>
      <c r="C20" s="11"/>
      <c r="D20" s="21">
        <f>SUM(D18:D19)</f>
        <v>7500</v>
      </c>
      <c r="E20" s="22">
        <f>SUM(E18:E19)</f>
        <v>7562</v>
      </c>
      <c r="F20" s="30" t="s">
        <v>25</v>
      </c>
      <c r="G20" s="10"/>
      <c r="H20" s="11"/>
      <c r="I20" s="21">
        <f>SUM(I17:I19)</f>
        <v>1709</v>
      </c>
      <c r="J20" s="22">
        <f>SUM(J17:J19)</f>
        <v>4482</v>
      </c>
    </row>
    <row r="21" spans="1:10" ht="12.75">
      <c r="A21" s="9"/>
      <c r="B21" s="10"/>
      <c r="C21" s="11"/>
      <c r="D21" s="31"/>
      <c r="E21" s="32"/>
      <c r="F21" s="15"/>
      <c r="G21" s="10"/>
      <c r="H21" s="11"/>
      <c r="I21" s="33"/>
      <c r="J21" s="34"/>
    </row>
    <row r="22" spans="1:10" ht="12.75">
      <c r="A22" s="29" t="s">
        <v>26</v>
      </c>
      <c r="B22" s="15"/>
      <c r="C22" s="15"/>
      <c r="D22" s="12">
        <f>SUM(D23:D25)</f>
        <v>12686</v>
      </c>
      <c r="E22" s="13">
        <f>SUM(E23:E25)</f>
        <v>12686</v>
      </c>
      <c r="F22" s="30" t="s">
        <v>27</v>
      </c>
      <c r="G22" s="10"/>
      <c r="H22" s="11"/>
      <c r="I22" s="12">
        <f>SUM(I23:I24)</f>
        <v>0</v>
      </c>
      <c r="J22" s="13">
        <f>SUM(J23:J24)</f>
        <v>0</v>
      </c>
    </row>
    <row r="23" spans="1:10" ht="12.75">
      <c r="A23" s="29" t="s">
        <v>28</v>
      </c>
      <c r="B23" s="10"/>
      <c r="C23" s="11"/>
      <c r="D23" s="21">
        <v>12686</v>
      </c>
      <c r="E23" s="22">
        <v>12686</v>
      </c>
      <c r="F23" s="10"/>
      <c r="G23" s="15"/>
      <c r="H23" s="15"/>
      <c r="I23" s="21"/>
      <c r="J23" s="22"/>
    </row>
    <row r="24" spans="1:10" ht="12.75">
      <c r="A24" s="9" t="s">
        <v>29</v>
      </c>
      <c r="B24" s="10"/>
      <c r="C24" s="11"/>
      <c r="D24" s="21"/>
      <c r="E24" s="22"/>
      <c r="F24" s="30" t="s">
        <v>30</v>
      </c>
      <c r="G24" s="10"/>
      <c r="H24" s="35"/>
      <c r="I24" s="12"/>
      <c r="J24" s="18"/>
    </row>
    <row r="25" spans="1:10" ht="13.5" thickBot="1">
      <c r="A25" s="29" t="s">
        <v>31</v>
      </c>
      <c r="B25" s="10"/>
      <c r="C25" s="11"/>
      <c r="D25" s="31"/>
      <c r="E25" s="36"/>
      <c r="F25" s="30" t="s">
        <v>32</v>
      </c>
      <c r="G25" s="10"/>
      <c r="H25" s="10"/>
      <c r="I25" s="37"/>
      <c r="J25" s="38"/>
    </row>
    <row r="26" spans="1:10" ht="13.5" thickBot="1">
      <c r="A26" s="39" t="s">
        <v>33</v>
      </c>
      <c r="B26" s="40"/>
      <c r="C26" s="40"/>
      <c r="D26" s="41">
        <f>SUM(D16+D20+D22)</f>
        <v>311906</v>
      </c>
      <c r="E26" s="41">
        <f>SUM(E16+E20+E22)</f>
        <v>351925</v>
      </c>
      <c r="F26" s="42" t="s">
        <v>34</v>
      </c>
      <c r="G26" s="40"/>
      <c r="H26" s="40"/>
      <c r="I26" s="41">
        <f>SUM(I16+I20+I22+I21)</f>
        <v>311906</v>
      </c>
      <c r="J26" s="41">
        <f>SUM(J16+J20+J22+J21)</f>
        <v>351925</v>
      </c>
    </row>
    <row r="31" ht="12.75">
      <c r="A31" s="1" t="s">
        <v>35</v>
      </c>
    </row>
    <row r="33" spans="1:9" ht="12.75">
      <c r="A33" s="2" t="s">
        <v>36</v>
      </c>
      <c r="B33" s="2"/>
      <c r="C33" s="2"/>
      <c r="D33" s="2"/>
      <c r="E33" s="2"/>
      <c r="F33" s="2"/>
      <c r="G33" s="2"/>
      <c r="H33" s="2"/>
      <c r="I33" s="2"/>
    </row>
    <row r="34" spans="1:9" ht="12.75">
      <c r="A34" s="2" t="s">
        <v>2</v>
      </c>
      <c r="B34" s="2"/>
      <c r="C34" s="2"/>
      <c r="D34" s="2"/>
      <c r="E34" s="2"/>
      <c r="F34" s="2"/>
      <c r="G34" s="2"/>
      <c r="H34" s="2"/>
      <c r="I34" s="2"/>
    </row>
    <row r="36" spans="4:9" ht="13.5" thickBot="1">
      <c r="D36" s="3"/>
      <c r="E36" s="3"/>
      <c r="I36" s="3" t="s">
        <v>3</v>
      </c>
    </row>
    <row r="37" spans="1:10" ht="12.75">
      <c r="A37" s="4" t="s">
        <v>4</v>
      </c>
      <c r="B37" s="5"/>
      <c r="C37" s="5"/>
      <c r="D37" s="6" t="s">
        <v>5</v>
      </c>
      <c r="E37" s="7" t="s">
        <v>6</v>
      </c>
      <c r="F37" s="5" t="s">
        <v>7</v>
      </c>
      <c r="G37" s="5"/>
      <c r="H37" s="5"/>
      <c r="I37" s="6" t="s">
        <v>5</v>
      </c>
      <c r="J37" s="7" t="s">
        <v>6</v>
      </c>
    </row>
    <row r="38" spans="1:10" ht="12.75">
      <c r="A38" s="9" t="s">
        <v>8</v>
      </c>
      <c r="B38" s="10"/>
      <c r="C38" s="11"/>
      <c r="D38" s="12">
        <v>20</v>
      </c>
      <c r="E38" s="13"/>
      <c r="F38" s="10" t="s">
        <v>9</v>
      </c>
      <c r="G38" s="10"/>
      <c r="H38" s="11"/>
      <c r="I38" s="12">
        <v>26432</v>
      </c>
      <c r="J38" s="18">
        <v>1907</v>
      </c>
    </row>
    <row r="39" spans="1:10" ht="12.75">
      <c r="A39" s="14" t="s">
        <v>10</v>
      </c>
      <c r="B39" s="15"/>
      <c r="C39" s="15"/>
      <c r="D39" s="12">
        <v>2886</v>
      </c>
      <c r="E39" s="16"/>
      <c r="F39" s="15" t="s">
        <v>11</v>
      </c>
      <c r="G39" s="15"/>
      <c r="H39" s="15"/>
      <c r="I39" s="12">
        <v>6717</v>
      </c>
      <c r="J39" s="18">
        <v>485</v>
      </c>
    </row>
    <row r="40" spans="1:10" ht="12.75">
      <c r="A40" s="9" t="s">
        <v>12</v>
      </c>
      <c r="B40" s="10"/>
      <c r="C40" s="11"/>
      <c r="D40" s="12"/>
      <c r="E40" s="13"/>
      <c r="F40" s="10" t="s">
        <v>13</v>
      </c>
      <c r="G40" s="10"/>
      <c r="H40" s="11"/>
      <c r="I40" s="12">
        <v>9851</v>
      </c>
      <c r="J40" s="18">
        <v>557</v>
      </c>
    </row>
    <row r="41" spans="1:10" ht="12.75">
      <c r="A41" s="9" t="s">
        <v>14</v>
      </c>
      <c r="B41" s="15"/>
      <c r="C41" s="15"/>
      <c r="D41" s="12"/>
      <c r="E41" s="16"/>
      <c r="F41" s="15"/>
      <c r="G41" s="15"/>
      <c r="H41" s="15"/>
      <c r="I41" s="12"/>
      <c r="J41" s="18"/>
    </row>
    <row r="42" spans="1:10" ht="12.75">
      <c r="A42" s="9" t="s">
        <v>37</v>
      </c>
      <c r="B42" s="10"/>
      <c r="C42" s="11"/>
      <c r="D42" s="17">
        <v>39930</v>
      </c>
      <c r="E42" s="18">
        <v>2785</v>
      </c>
      <c r="F42" s="19"/>
      <c r="G42" s="20"/>
      <c r="H42" s="20"/>
      <c r="I42" s="12"/>
      <c r="J42" s="18"/>
    </row>
    <row r="43" spans="1:10" ht="12.75">
      <c r="A43" s="9"/>
      <c r="B43" s="10"/>
      <c r="C43" s="11"/>
      <c r="D43" s="21"/>
      <c r="E43" s="22"/>
      <c r="F43" s="19"/>
      <c r="G43" s="20"/>
      <c r="H43" s="20"/>
      <c r="I43" s="12"/>
      <c r="J43" s="18"/>
    </row>
    <row r="44" spans="1:10" ht="12.75">
      <c r="A44" s="23"/>
      <c r="B44" s="24"/>
      <c r="C44" s="25"/>
      <c r="D44" s="17"/>
      <c r="E44" s="18"/>
      <c r="F44" s="10" t="s">
        <v>15</v>
      </c>
      <c r="G44" s="10"/>
      <c r="H44" s="11"/>
      <c r="I44" s="12"/>
      <c r="J44" s="18"/>
    </row>
    <row r="45" spans="1:10" ht="12.75">
      <c r="A45" s="23"/>
      <c r="B45" s="24"/>
      <c r="C45" s="25"/>
      <c r="D45" s="17"/>
      <c r="E45" s="18"/>
      <c r="F45" s="10"/>
      <c r="G45" s="10"/>
      <c r="H45" s="11"/>
      <c r="I45" s="12"/>
      <c r="J45" s="18"/>
    </row>
    <row r="46" spans="1:10" ht="12.75">
      <c r="A46" s="29" t="s">
        <v>18</v>
      </c>
      <c r="B46" s="24"/>
      <c r="C46" s="25"/>
      <c r="D46" s="21">
        <f>SUM(D38:D45)</f>
        <v>42836</v>
      </c>
      <c r="E46" s="22">
        <f>SUM(E38:E45)</f>
        <v>2785</v>
      </c>
      <c r="F46" s="30" t="s">
        <v>19</v>
      </c>
      <c r="G46" s="10"/>
      <c r="H46" s="11"/>
      <c r="I46" s="21">
        <f>SUM(I38+I39+I40+I41+I44+I45)</f>
        <v>43000</v>
      </c>
      <c r="J46" s="22">
        <f>SUM(J38+J39+J40+J41+J44+J45)</f>
        <v>2949</v>
      </c>
    </row>
    <row r="47" spans="1:10" ht="12.75">
      <c r="A47" s="9"/>
      <c r="B47" s="10"/>
      <c r="C47" s="11"/>
      <c r="D47" s="12"/>
      <c r="E47" s="13"/>
      <c r="F47" s="10" t="s">
        <v>20</v>
      </c>
      <c r="G47" s="10"/>
      <c r="H47" s="11"/>
      <c r="I47" s="12"/>
      <c r="J47" s="18"/>
    </row>
    <row r="48" spans="1:10" ht="12.75">
      <c r="A48" s="9"/>
      <c r="B48" s="10"/>
      <c r="C48" s="11"/>
      <c r="D48" s="17"/>
      <c r="E48" s="26"/>
      <c r="F48" s="15" t="s">
        <v>22</v>
      </c>
      <c r="G48" s="15"/>
      <c r="H48" s="15"/>
      <c r="I48" s="12"/>
      <c r="J48" s="18"/>
    </row>
    <row r="49" spans="1:10" ht="12.75">
      <c r="A49" s="9"/>
      <c r="B49" s="10"/>
      <c r="C49" s="11"/>
      <c r="D49" s="17"/>
      <c r="E49" s="18"/>
      <c r="F49" s="10"/>
      <c r="G49" s="10"/>
      <c r="H49" s="11"/>
      <c r="I49" s="12"/>
      <c r="J49" s="18"/>
    </row>
    <row r="50" spans="1:10" ht="12.75">
      <c r="A50" s="29" t="s">
        <v>24</v>
      </c>
      <c r="B50" s="10"/>
      <c r="C50" s="11"/>
      <c r="D50" s="21"/>
      <c r="E50" s="22">
        <v>0</v>
      </c>
      <c r="F50" s="30" t="s">
        <v>25</v>
      </c>
      <c r="G50" s="10"/>
      <c r="H50" s="11"/>
      <c r="I50" s="21"/>
      <c r="J50" s="43">
        <v>0</v>
      </c>
    </row>
    <row r="51" spans="1:10" ht="12.75">
      <c r="A51" s="9"/>
      <c r="B51" s="10"/>
      <c r="C51" s="11"/>
      <c r="D51" s="12"/>
      <c r="E51" s="32"/>
      <c r="F51" s="15"/>
      <c r="G51" s="10"/>
      <c r="H51" s="11"/>
      <c r="I51" s="33"/>
      <c r="J51" s="18"/>
    </row>
    <row r="52" spans="1:10" ht="12.75">
      <c r="A52" s="29"/>
      <c r="B52" s="10"/>
      <c r="C52" s="11"/>
      <c r="D52" s="21"/>
      <c r="E52" s="22"/>
      <c r="F52" s="30"/>
      <c r="G52" s="10"/>
      <c r="H52" s="11"/>
      <c r="I52" s="12"/>
      <c r="J52" s="18"/>
    </row>
    <row r="53" spans="1:10" ht="12.75">
      <c r="A53" s="29" t="s">
        <v>26</v>
      </c>
      <c r="B53" s="15"/>
      <c r="C53" s="15"/>
      <c r="D53" s="21">
        <v>164</v>
      </c>
      <c r="E53" s="22">
        <v>164</v>
      </c>
      <c r="F53" s="30" t="s">
        <v>27</v>
      </c>
      <c r="G53" s="10"/>
      <c r="H53" s="11"/>
      <c r="I53" s="44"/>
      <c r="J53" s="43"/>
    </row>
    <row r="54" spans="1:10" ht="12.75">
      <c r="A54" s="29" t="s">
        <v>28</v>
      </c>
      <c r="B54" s="10"/>
      <c r="C54" s="11"/>
      <c r="D54" s="12">
        <v>164</v>
      </c>
      <c r="E54" s="13">
        <v>164</v>
      </c>
      <c r="F54" s="30" t="s">
        <v>30</v>
      </c>
      <c r="G54" s="10"/>
      <c r="H54" s="35"/>
      <c r="I54" s="12"/>
      <c r="J54" s="18"/>
    </row>
    <row r="55" spans="1:10" ht="13.5" thickBot="1">
      <c r="A55" s="29" t="s">
        <v>31</v>
      </c>
      <c r="B55" s="10"/>
      <c r="C55" s="11"/>
      <c r="D55" s="31"/>
      <c r="E55" s="36"/>
      <c r="F55" s="30" t="s">
        <v>32</v>
      </c>
      <c r="G55" s="10"/>
      <c r="H55" s="10"/>
      <c r="I55" s="37"/>
      <c r="J55" s="38"/>
    </row>
    <row r="56" spans="1:10" ht="13.5" thickBot="1">
      <c r="A56" s="39" t="s">
        <v>33</v>
      </c>
      <c r="B56" s="40"/>
      <c r="C56" s="40"/>
      <c r="D56" s="41">
        <f>SUM(D46+D53)</f>
        <v>43000</v>
      </c>
      <c r="E56" s="41">
        <f>SUM(E46+E53)</f>
        <v>2949</v>
      </c>
      <c r="F56" s="42" t="s">
        <v>34</v>
      </c>
      <c r="G56" s="40"/>
      <c r="H56" s="40"/>
      <c r="I56" s="41">
        <f>SUM(I46+I50+I52+I51)</f>
        <v>43000</v>
      </c>
      <c r="J56" s="41">
        <f>SUM(J46+J50+J52+J51)</f>
        <v>2949</v>
      </c>
    </row>
    <row r="61" ht="12.75">
      <c r="A61" s="1" t="s">
        <v>38</v>
      </c>
    </row>
    <row r="63" spans="1:9" ht="12.75">
      <c r="A63" s="2" t="s">
        <v>39</v>
      </c>
      <c r="B63" s="2"/>
      <c r="C63" s="2"/>
      <c r="D63" s="2"/>
      <c r="E63" s="2"/>
      <c r="F63" s="2"/>
      <c r="G63" s="2"/>
      <c r="H63" s="2"/>
      <c r="I63" s="2"/>
    </row>
    <row r="64" spans="1:9" ht="12.75">
      <c r="A64" s="2" t="s">
        <v>2</v>
      </c>
      <c r="B64" s="2"/>
      <c r="C64" s="2"/>
      <c r="D64" s="2"/>
      <c r="E64" s="2"/>
      <c r="F64" s="2"/>
      <c r="G64" s="2"/>
      <c r="H64" s="2"/>
      <c r="I64" s="2"/>
    </row>
    <row r="66" spans="4:9" ht="13.5" thickBot="1">
      <c r="D66" s="3"/>
      <c r="E66" s="3"/>
      <c r="I66" s="3" t="s">
        <v>3</v>
      </c>
    </row>
    <row r="67" spans="1:10" ht="12.75">
      <c r="A67" s="4" t="s">
        <v>4</v>
      </c>
      <c r="B67" s="5"/>
      <c r="C67" s="5"/>
      <c r="D67" s="6" t="s">
        <v>5</v>
      </c>
      <c r="E67" s="7" t="s">
        <v>6</v>
      </c>
      <c r="F67" s="5" t="s">
        <v>7</v>
      </c>
      <c r="G67" s="5"/>
      <c r="H67" s="5"/>
      <c r="I67" s="6" t="s">
        <v>5</v>
      </c>
      <c r="J67" s="7" t="s">
        <v>6</v>
      </c>
    </row>
    <row r="68" spans="1:10" ht="12.75">
      <c r="A68" s="9" t="s">
        <v>8</v>
      </c>
      <c r="B68" s="10"/>
      <c r="C68" s="11"/>
      <c r="D68" s="12"/>
      <c r="E68" s="13">
        <v>20</v>
      </c>
      <c r="F68" s="10" t="s">
        <v>9</v>
      </c>
      <c r="G68" s="10"/>
      <c r="H68" s="11"/>
      <c r="I68" s="12"/>
      <c r="J68" s="18">
        <v>33602</v>
      </c>
    </row>
    <row r="69" spans="1:10" ht="12.75">
      <c r="A69" s="14" t="s">
        <v>10</v>
      </c>
      <c r="B69" s="15"/>
      <c r="C69" s="15"/>
      <c r="D69" s="12"/>
      <c r="E69" s="16">
        <v>15459</v>
      </c>
      <c r="F69" s="15" t="s">
        <v>11</v>
      </c>
      <c r="G69" s="15"/>
      <c r="H69" s="15"/>
      <c r="I69" s="12"/>
      <c r="J69" s="18">
        <v>8575</v>
      </c>
    </row>
    <row r="70" spans="1:10" ht="12.75">
      <c r="A70" s="9" t="s">
        <v>12</v>
      </c>
      <c r="B70" s="10"/>
      <c r="C70" s="11"/>
      <c r="D70" s="12"/>
      <c r="E70" s="13"/>
      <c r="F70" s="10" t="s">
        <v>13</v>
      </c>
      <c r="G70" s="10"/>
      <c r="H70" s="11"/>
      <c r="I70" s="12"/>
      <c r="J70" s="18">
        <v>10393</v>
      </c>
    </row>
    <row r="71" spans="1:10" ht="12.75">
      <c r="A71" s="9" t="s">
        <v>14</v>
      </c>
      <c r="B71" s="15"/>
      <c r="C71" s="15"/>
      <c r="D71" s="12"/>
      <c r="E71" s="16"/>
      <c r="F71" s="15"/>
      <c r="G71" s="15"/>
      <c r="H71" s="15"/>
      <c r="I71" s="12"/>
      <c r="J71" s="18"/>
    </row>
    <row r="72" spans="1:10" ht="12.75">
      <c r="A72" s="9" t="s">
        <v>37</v>
      </c>
      <c r="B72" s="10"/>
      <c r="C72" s="11"/>
      <c r="D72" s="17"/>
      <c r="E72" s="18">
        <v>37091</v>
      </c>
      <c r="F72" s="19"/>
      <c r="G72" s="20"/>
      <c r="H72" s="20"/>
      <c r="I72" s="12"/>
      <c r="J72" s="18"/>
    </row>
    <row r="73" spans="1:10" ht="12.75">
      <c r="A73" s="9"/>
      <c r="B73" s="10"/>
      <c r="C73" s="11"/>
      <c r="D73" s="21"/>
      <c r="E73" s="22"/>
      <c r="F73" s="19"/>
      <c r="G73" s="20"/>
      <c r="H73" s="20"/>
      <c r="I73" s="12"/>
      <c r="J73" s="18"/>
    </row>
    <row r="74" spans="1:10" ht="12.75">
      <c r="A74" s="23"/>
      <c r="B74" s="24"/>
      <c r="C74" s="25"/>
      <c r="D74" s="17"/>
      <c r="E74" s="18"/>
      <c r="F74" s="10" t="s">
        <v>15</v>
      </c>
      <c r="G74" s="10"/>
      <c r="H74" s="11"/>
      <c r="I74" s="12"/>
      <c r="J74" s="18"/>
    </row>
    <row r="75" spans="1:10" ht="12.75">
      <c r="A75" s="23"/>
      <c r="B75" s="24"/>
      <c r="C75" s="25"/>
      <c r="D75" s="17"/>
      <c r="E75" s="18"/>
      <c r="F75" s="10"/>
      <c r="G75" s="10"/>
      <c r="H75" s="11"/>
      <c r="I75" s="12"/>
      <c r="J75" s="18"/>
    </row>
    <row r="76" spans="1:10" ht="12.75">
      <c r="A76" s="29" t="s">
        <v>18</v>
      </c>
      <c r="B76" s="24"/>
      <c r="C76" s="25"/>
      <c r="D76" s="21"/>
      <c r="E76" s="22">
        <f>SUM(E68:E75)</f>
        <v>52570</v>
      </c>
      <c r="F76" s="30" t="s">
        <v>19</v>
      </c>
      <c r="G76" s="10"/>
      <c r="H76" s="11"/>
      <c r="I76" s="21"/>
      <c r="J76" s="22">
        <f>SUM(J68+J69+J70+J71+J74+J75)</f>
        <v>52570</v>
      </c>
    </row>
    <row r="77" spans="1:10" ht="12.75">
      <c r="A77" s="9"/>
      <c r="B77" s="10"/>
      <c r="C77" s="11"/>
      <c r="D77" s="12"/>
      <c r="E77" s="13"/>
      <c r="F77" s="10" t="s">
        <v>20</v>
      </c>
      <c r="G77" s="10"/>
      <c r="H77" s="11"/>
      <c r="I77" s="12"/>
      <c r="J77" s="18"/>
    </row>
    <row r="78" spans="1:10" ht="12.75">
      <c r="A78" s="9"/>
      <c r="B78" s="10"/>
      <c r="C78" s="11"/>
      <c r="D78" s="17"/>
      <c r="E78" s="26"/>
      <c r="F78" s="15" t="s">
        <v>22</v>
      </c>
      <c r="G78" s="15"/>
      <c r="H78" s="15"/>
      <c r="I78" s="12"/>
      <c r="J78" s="18"/>
    </row>
    <row r="79" spans="1:10" ht="12.75">
      <c r="A79" s="9"/>
      <c r="B79" s="10"/>
      <c r="C79" s="11"/>
      <c r="D79" s="17"/>
      <c r="E79" s="18"/>
      <c r="F79" s="10"/>
      <c r="G79" s="10"/>
      <c r="H79" s="11"/>
      <c r="I79" s="12"/>
      <c r="J79" s="18"/>
    </row>
    <row r="80" spans="1:10" ht="12.75">
      <c r="A80" s="29" t="s">
        <v>24</v>
      </c>
      <c r="B80" s="10"/>
      <c r="C80" s="11"/>
      <c r="D80" s="21"/>
      <c r="E80" s="22">
        <v>0</v>
      </c>
      <c r="F80" s="30" t="s">
        <v>25</v>
      </c>
      <c r="G80" s="10"/>
      <c r="H80" s="11"/>
      <c r="I80" s="21"/>
      <c r="J80" s="43">
        <v>0</v>
      </c>
    </row>
    <row r="81" spans="1:10" ht="12.75">
      <c r="A81" s="9"/>
      <c r="B81" s="10"/>
      <c r="C81" s="11"/>
      <c r="D81" s="12"/>
      <c r="E81" s="32"/>
      <c r="F81" s="15"/>
      <c r="G81" s="10"/>
      <c r="H81" s="11"/>
      <c r="I81" s="33"/>
      <c r="J81" s="18"/>
    </row>
    <row r="82" spans="1:10" ht="12.75">
      <c r="A82" s="29"/>
      <c r="B82" s="10"/>
      <c r="C82" s="11"/>
      <c r="D82" s="21"/>
      <c r="E82" s="22"/>
      <c r="F82" s="30"/>
      <c r="G82" s="10"/>
      <c r="H82" s="11"/>
      <c r="I82" s="12"/>
      <c r="J82" s="18"/>
    </row>
    <row r="83" spans="1:10" ht="12.75">
      <c r="A83" s="29" t="s">
        <v>26</v>
      </c>
      <c r="B83" s="15"/>
      <c r="C83" s="15"/>
      <c r="D83" s="21"/>
      <c r="E83" s="22">
        <v>0</v>
      </c>
      <c r="F83" s="30" t="s">
        <v>27</v>
      </c>
      <c r="G83" s="10"/>
      <c r="H83" s="11"/>
      <c r="I83" s="44"/>
      <c r="J83" s="43"/>
    </row>
    <row r="84" spans="1:10" ht="12.75">
      <c r="A84" s="9"/>
      <c r="B84" s="10"/>
      <c r="C84" s="11"/>
      <c r="D84" s="12"/>
      <c r="E84" s="13"/>
      <c r="F84" s="30" t="s">
        <v>30</v>
      </c>
      <c r="G84" s="10"/>
      <c r="H84" s="35"/>
      <c r="I84" s="12"/>
      <c r="J84" s="18"/>
    </row>
    <row r="85" spans="1:10" ht="13.5" thickBot="1">
      <c r="A85" s="29" t="s">
        <v>31</v>
      </c>
      <c r="B85" s="10"/>
      <c r="C85" s="11"/>
      <c r="D85" s="31"/>
      <c r="E85" s="36"/>
      <c r="F85" s="30" t="s">
        <v>32</v>
      </c>
      <c r="G85" s="10"/>
      <c r="H85" s="10"/>
      <c r="I85" s="37"/>
      <c r="J85" s="38"/>
    </row>
    <row r="86" spans="1:10" ht="13.5" thickBot="1">
      <c r="A86" s="39" t="s">
        <v>33</v>
      </c>
      <c r="B86" s="40"/>
      <c r="C86" s="40"/>
      <c r="D86" s="41">
        <f>SUM(D76+D80+D82)</f>
        <v>0</v>
      </c>
      <c r="E86" s="41">
        <f>SUM(E76+E80+E82)</f>
        <v>52570</v>
      </c>
      <c r="F86" s="42" t="s">
        <v>34</v>
      </c>
      <c r="G86" s="40"/>
      <c r="H86" s="40"/>
      <c r="I86" s="41">
        <f>SUM(I76+I80+I82+I81)</f>
        <v>0</v>
      </c>
      <c r="J86" s="41">
        <f>SUM(J76+J80+J82+J81)</f>
        <v>52570</v>
      </c>
    </row>
    <row r="91" ht="12.75">
      <c r="A91" s="1" t="s">
        <v>40</v>
      </c>
    </row>
    <row r="93" spans="1:9" ht="12.75">
      <c r="A93" s="2" t="s">
        <v>41</v>
      </c>
      <c r="B93" s="2"/>
      <c r="C93" s="2"/>
      <c r="D93" s="2"/>
      <c r="E93" s="2"/>
      <c r="F93" s="2"/>
      <c r="G93" s="2"/>
      <c r="H93" s="2"/>
      <c r="I93" s="2"/>
    </row>
    <row r="94" spans="1:9" ht="12.75">
      <c r="A94" s="2" t="s">
        <v>42</v>
      </c>
      <c r="B94" s="2"/>
      <c r="C94" s="2"/>
      <c r="D94" s="2"/>
      <c r="E94" s="2"/>
      <c r="F94" s="2"/>
      <c r="G94" s="2"/>
      <c r="H94" s="2"/>
      <c r="I94" s="2"/>
    </row>
    <row r="96" spans="4:9" ht="13.5" thickBot="1">
      <c r="D96" s="3"/>
      <c r="E96" s="3"/>
      <c r="I96" s="3" t="s">
        <v>3</v>
      </c>
    </row>
    <row r="97" spans="1:10" ht="12.75">
      <c r="A97" s="4" t="s">
        <v>4</v>
      </c>
      <c r="B97" s="5"/>
      <c r="C97" s="5"/>
      <c r="D97" s="6" t="s">
        <v>5</v>
      </c>
      <c r="E97" s="7" t="s">
        <v>6</v>
      </c>
      <c r="F97" s="5" t="s">
        <v>7</v>
      </c>
      <c r="G97" s="5"/>
      <c r="H97" s="5"/>
      <c r="I97" s="6" t="s">
        <v>5</v>
      </c>
      <c r="J97" s="7" t="s">
        <v>6</v>
      </c>
    </row>
    <row r="98" spans="1:10" ht="12.75">
      <c r="A98" s="9" t="s">
        <v>8</v>
      </c>
      <c r="B98" s="10"/>
      <c r="C98" s="11"/>
      <c r="D98" s="12">
        <v>5920</v>
      </c>
      <c r="E98" s="13">
        <v>6257</v>
      </c>
      <c r="F98" s="10" t="s">
        <v>9</v>
      </c>
      <c r="G98" s="10"/>
      <c r="H98" s="11"/>
      <c r="I98" s="45">
        <v>32002</v>
      </c>
      <c r="J98" s="18">
        <v>33347</v>
      </c>
    </row>
    <row r="99" spans="1:10" ht="12.75">
      <c r="A99" s="14" t="s">
        <v>10</v>
      </c>
      <c r="B99" s="15"/>
      <c r="C99" s="15"/>
      <c r="D99" s="12">
        <v>2314</v>
      </c>
      <c r="E99" s="16">
        <v>2314</v>
      </c>
      <c r="F99" s="15" t="s">
        <v>11</v>
      </c>
      <c r="G99" s="15"/>
      <c r="H99" s="15"/>
      <c r="I99" s="45">
        <v>8132</v>
      </c>
      <c r="J99" s="18">
        <v>9226</v>
      </c>
    </row>
    <row r="100" spans="1:10" ht="12.75">
      <c r="A100" s="9" t="s">
        <v>12</v>
      </c>
      <c r="B100" s="10"/>
      <c r="C100" s="11"/>
      <c r="D100" s="12">
        <v>0</v>
      </c>
      <c r="E100" s="13"/>
      <c r="F100" s="10" t="s">
        <v>13</v>
      </c>
      <c r="G100" s="10"/>
      <c r="H100" s="11"/>
      <c r="I100" s="45">
        <v>11866</v>
      </c>
      <c r="J100" s="18">
        <v>10598</v>
      </c>
    </row>
    <row r="101" spans="1:10" ht="12.75">
      <c r="A101" s="9" t="s">
        <v>14</v>
      </c>
      <c r="B101" s="15"/>
      <c r="C101" s="15"/>
      <c r="D101" s="12">
        <v>0</v>
      </c>
      <c r="E101" s="16"/>
      <c r="F101" s="15"/>
      <c r="G101" s="15"/>
      <c r="H101" s="15"/>
      <c r="I101" s="45"/>
      <c r="J101" s="18"/>
    </row>
    <row r="102" spans="1:10" ht="12.75">
      <c r="A102" s="9" t="s">
        <v>37</v>
      </c>
      <c r="B102" s="10"/>
      <c r="C102" s="11"/>
      <c r="D102" s="46">
        <v>43371</v>
      </c>
      <c r="E102" s="38">
        <v>44205</v>
      </c>
      <c r="F102" s="47"/>
      <c r="G102" s="48"/>
      <c r="H102" s="49"/>
      <c r="I102" s="50">
        <v>0</v>
      </c>
      <c r="J102" s="18"/>
    </row>
    <row r="103" spans="1:10" ht="12.75">
      <c r="A103" s="9"/>
      <c r="B103" s="10"/>
      <c r="C103" s="11"/>
      <c r="D103" s="51"/>
      <c r="E103" s="22"/>
      <c r="F103" s="52"/>
      <c r="G103" s="53"/>
      <c r="H103" s="54"/>
      <c r="I103" s="50">
        <v>0</v>
      </c>
      <c r="J103" s="18"/>
    </row>
    <row r="104" spans="1:10" ht="12.75">
      <c r="A104" s="23"/>
      <c r="B104" s="24"/>
      <c r="C104" s="25"/>
      <c r="D104" s="17"/>
      <c r="E104" s="34"/>
      <c r="F104" s="55" t="s">
        <v>15</v>
      </c>
      <c r="G104" s="55"/>
      <c r="H104" s="56"/>
      <c r="I104" s="45">
        <v>0</v>
      </c>
      <c r="J104" s="18"/>
    </row>
    <row r="105" spans="1:10" ht="12.75">
      <c r="A105" s="23"/>
      <c r="B105" s="24"/>
      <c r="C105" s="25"/>
      <c r="D105" s="17"/>
      <c r="E105" s="18"/>
      <c r="F105" s="10"/>
      <c r="G105" s="10"/>
      <c r="H105" s="11"/>
      <c r="I105" s="45"/>
      <c r="J105" s="18"/>
    </row>
    <row r="106" spans="1:10" ht="12.75">
      <c r="A106" s="29" t="s">
        <v>18</v>
      </c>
      <c r="B106" s="24"/>
      <c r="C106" s="25"/>
      <c r="D106" s="21">
        <f>SUM(D98:D105)</f>
        <v>51605</v>
      </c>
      <c r="E106" s="22">
        <f>SUM(E98:E105)</f>
        <v>52776</v>
      </c>
      <c r="F106" s="30" t="s">
        <v>19</v>
      </c>
      <c r="G106" s="10"/>
      <c r="H106" s="11"/>
      <c r="I106" s="51">
        <f>SUM(I98+I99+I100+I101+I104+I105)</f>
        <v>52000</v>
      </c>
      <c r="J106" s="22">
        <f>SUM(J98+J99+J100+J101+J104+J105)</f>
        <v>53171</v>
      </c>
    </row>
    <row r="107" spans="1:10" ht="12.75">
      <c r="A107" s="9"/>
      <c r="B107" s="10"/>
      <c r="C107" s="11"/>
      <c r="D107" s="12"/>
      <c r="E107" s="13"/>
      <c r="F107" s="10" t="s">
        <v>20</v>
      </c>
      <c r="G107" s="10"/>
      <c r="H107" s="11"/>
      <c r="I107" s="45"/>
      <c r="J107" s="18"/>
    </row>
    <row r="108" spans="1:10" ht="12.75">
      <c r="A108" s="9"/>
      <c r="B108" s="10"/>
      <c r="C108" s="11"/>
      <c r="D108" s="17"/>
      <c r="E108" s="26"/>
      <c r="F108" s="15" t="s">
        <v>22</v>
      </c>
      <c r="G108" s="15"/>
      <c r="H108" s="15"/>
      <c r="I108" s="45">
        <v>0</v>
      </c>
      <c r="J108" s="18"/>
    </row>
    <row r="109" spans="1:10" ht="12.75">
      <c r="A109" s="9"/>
      <c r="B109" s="10"/>
      <c r="C109" s="11"/>
      <c r="D109" s="17"/>
      <c r="E109" s="18"/>
      <c r="F109" s="10"/>
      <c r="G109" s="10"/>
      <c r="H109" s="11"/>
      <c r="I109" s="45"/>
      <c r="J109" s="18"/>
    </row>
    <row r="110" spans="1:10" ht="12.75">
      <c r="A110" s="29" t="s">
        <v>24</v>
      </c>
      <c r="B110" s="10"/>
      <c r="C110" s="11"/>
      <c r="D110" s="21">
        <f>SUM(D108:D109)</f>
        <v>0</v>
      </c>
      <c r="E110" s="22">
        <v>0</v>
      </c>
      <c r="F110" s="30" t="s">
        <v>25</v>
      </c>
      <c r="G110" s="10"/>
      <c r="H110" s="11"/>
      <c r="I110" s="51">
        <f>SUM(I107:I109)</f>
        <v>0</v>
      </c>
      <c r="J110" s="18">
        <v>0</v>
      </c>
    </row>
    <row r="111" spans="1:10" ht="12.75">
      <c r="A111" s="9"/>
      <c r="B111" s="10"/>
      <c r="C111" s="11"/>
      <c r="D111" s="12"/>
      <c r="E111" s="13"/>
      <c r="F111" s="30"/>
      <c r="G111" s="10"/>
      <c r="H111" s="11"/>
      <c r="I111" s="57"/>
      <c r="J111" s="18"/>
    </row>
    <row r="112" spans="1:10" ht="12.75">
      <c r="A112" s="29"/>
      <c r="B112" s="10"/>
      <c r="C112" s="11"/>
      <c r="D112" s="21"/>
      <c r="E112" s="22"/>
      <c r="F112" s="10"/>
      <c r="G112" s="10"/>
      <c r="H112" s="11"/>
      <c r="I112" s="45"/>
      <c r="J112" s="18"/>
    </row>
    <row r="113" spans="1:10" ht="12.75">
      <c r="A113" s="29" t="s">
        <v>27</v>
      </c>
      <c r="B113" s="10"/>
      <c r="C113" s="11"/>
      <c r="D113" s="21">
        <v>395</v>
      </c>
      <c r="E113" s="58">
        <v>395</v>
      </c>
      <c r="F113" s="30" t="s">
        <v>27</v>
      </c>
      <c r="G113" s="15"/>
      <c r="H113" s="15"/>
      <c r="I113" s="59">
        <v>0</v>
      </c>
      <c r="J113" s="18">
        <v>0</v>
      </c>
    </row>
    <row r="114" spans="1:10" ht="12.75">
      <c r="A114" s="29" t="s">
        <v>31</v>
      </c>
      <c r="B114" s="10"/>
      <c r="C114" s="11"/>
      <c r="D114" s="12"/>
      <c r="E114" s="13"/>
      <c r="F114" s="30" t="s">
        <v>30</v>
      </c>
      <c r="G114" s="10"/>
      <c r="H114" s="35"/>
      <c r="I114" s="45"/>
      <c r="J114" s="18"/>
    </row>
    <row r="115" spans="1:10" ht="13.5" thickBot="1">
      <c r="A115" s="9"/>
      <c r="B115" s="10"/>
      <c r="C115" s="11"/>
      <c r="D115" s="60"/>
      <c r="E115" s="13"/>
      <c r="F115" s="30" t="s">
        <v>32</v>
      </c>
      <c r="G115" s="10"/>
      <c r="H115" s="10"/>
      <c r="I115" s="61"/>
      <c r="J115" s="18"/>
    </row>
    <row r="116" spans="1:10" ht="13.5" thickBot="1">
      <c r="A116" s="39" t="s">
        <v>33</v>
      </c>
      <c r="B116" s="40"/>
      <c r="C116" s="40"/>
      <c r="D116" s="62">
        <f>SUM(D106+D110+D113)</f>
        <v>52000</v>
      </c>
      <c r="E116" s="41">
        <f>SUM(E106+E110+E113)</f>
        <v>53171</v>
      </c>
      <c r="F116" s="42" t="s">
        <v>34</v>
      </c>
      <c r="G116" s="40"/>
      <c r="H116" s="40"/>
      <c r="I116" s="62">
        <f>SUM(I106+I110+I113+I111)</f>
        <v>52000</v>
      </c>
      <c r="J116" s="41">
        <f>SUM(J106+J110+J113+J111)</f>
        <v>53171</v>
      </c>
    </row>
    <row r="121" ht="12.75">
      <c r="A121" s="1" t="s">
        <v>43</v>
      </c>
    </row>
    <row r="123" spans="1:9" ht="12.75">
      <c r="A123" s="2" t="s">
        <v>44</v>
      </c>
      <c r="B123" s="2"/>
      <c r="C123" s="2"/>
      <c r="D123" s="2"/>
      <c r="E123" s="2"/>
      <c r="F123" s="2"/>
      <c r="G123" s="2"/>
      <c r="H123" s="2"/>
      <c r="I123" s="2"/>
    </row>
    <row r="124" spans="1:9" ht="12.75">
      <c r="A124" s="2" t="s">
        <v>45</v>
      </c>
      <c r="B124" s="2"/>
      <c r="C124" s="2"/>
      <c r="D124" s="2"/>
      <c r="E124" s="2"/>
      <c r="F124" s="2"/>
      <c r="G124" s="2"/>
      <c r="H124" s="2"/>
      <c r="I124" s="2"/>
    </row>
    <row r="126" spans="4:9" ht="13.5" thickBot="1">
      <c r="D126" s="3"/>
      <c r="E126" s="3"/>
      <c r="I126" s="3" t="s">
        <v>3</v>
      </c>
    </row>
    <row r="127" spans="1:10" ht="12.75">
      <c r="A127" s="4" t="s">
        <v>4</v>
      </c>
      <c r="B127" s="5"/>
      <c r="C127" s="5"/>
      <c r="D127" s="6" t="s">
        <v>5</v>
      </c>
      <c r="E127" s="7" t="s">
        <v>6</v>
      </c>
      <c r="F127" s="5" t="s">
        <v>7</v>
      </c>
      <c r="G127" s="5"/>
      <c r="H127" s="5"/>
      <c r="I127" s="6" t="s">
        <v>5</v>
      </c>
      <c r="J127" s="7" t="s">
        <v>6</v>
      </c>
    </row>
    <row r="128" spans="1:10" ht="12.75">
      <c r="A128" s="9" t="s">
        <v>8</v>
      </c>
      <c r="B128" s="10"/>
      <c r="C128" s="11"/>
      <c r="D128" s="12">
        <v>8060</v>
      </c>
      <c r="E128" s="13">
        <v>8060</v>
      </c>
      <c r="F128" s="10" t="s">
        <v>9</v>
      </c>
      <c r="G128" s="10"/>
      <c r="H128" s="11"/>
      <c r="I128" s="45">
        <v>16260</v>
      </c>
      <c r="J128" s="18">
        <v>16026</v>
      </c>
    </row>
    <row r="129" spans="1:10" ht="12.75">
      <c r="A129" s="14" t="s">
        <v>10</v>
      </c>
      <c r="B129" s="15"/>
      <c r="C129" s="15"/>
      <c r="D129" s="12"/>
      <c r="E129" s="16"/>
      <c r="F129" s="15" t="s">
        <v>11</v>
      </c>
      <c r="G129" s="15"/>
      <c r="H129" s="15"/>
      <c r="I129" s="45">
        <v>4131</v>
      </c>
      <c r="J129" s="18">
        <v>4162</v>
      </c>
    </row>
    <row r="130" spans="1:10" ht="12.75">
      <c r="A130" s="9" t="s">
        <v>12</v>
      </c>
      <c r="B130" s="10"/>
      <c r="C130" s="11"/>
      <c r="D130" s="12">
        <v>0</v>
      </c>
      <c r="E130" s="13"/>
      <c r="F130" s="10" t="s">
        <v>13</v>
      </c>
      <c r="G130" s="10"/>
      <c r="H130" s="11"/>
      <c r="I130" s="45">
        <v>10609</v>
      </c>
      <c r="J130" s="18">
        <v>10955</v>
      </c>
    </row>
    <row r="131" spans="1:10" ht="12.75">
      <c r="A131" s="9" t="s">
        <v>14</v>
      </c>
      <c r="B131" s="15"/>
      <c r="C131" s="15"/>
      <c r="D131" s="12">
        <v>0</v>
      </c>
      <c r="E131" s="16"/>
      <c r="F131" s="15"/>
      <c r="G131" s="15"/>
      <c r="H131" s="15"/>
      <c r="I131" s="45"/>
      <c r="J131" s="18"/>
    </row>
    <row r="132" spans="1:10" ht="12.75">
      <c r="A132" s="9" t="s">
        <v>37</v>
      </c>
      <c r="B132" s="10"/>
      <c r="C132" s="11"/>
      <c r="D132" s="46">
        <v>22605</v>
      </c>
      <c r="E132" s="38">
        <v>22748</v>
      </c>
      <c r="F132" s="47"/>
      <c r="G132" s="48"/>
      <c r="H132" s="49"/>
      <c r="I132" s="50"/>
      <c r="J132" s="18"/>
    </row>
    <row r="133" spans="1:10" ht="12.75">
      <c r="A133" s="9"/>
      <c r="B133" s="10"/>
      <c r="C133" s="11"/>
      <c r="D133" s="51"/>
      <c r="E133" s="22"/>
      <c r="F133" s="52"/>
      <c r="G133" s="53"/>
      <c r="H133" s="54"/>
      <c r="I133" s="50"/>
      <c r="J133" s="18"/>
    </row>
    <row r="134" spans="1:10" ht="12.75">
      <c r="A134" s="23"/>
      <c r="B134" s="24"/>
      <c r="C134" s="25"/>
      <c r="D134" s="17"/>
      <c r="E134" s="34"/>
      <c r="F134" s="55" t="s">
        <v>15</v>
      </c>
      <c r="G134" s="55"/>
      <c r="H134" s="56"/>
      <c r="I134" s="45">
        <v>0</v>
      </c>
      <c r="J134" s="18"/>
    </row>
    <row r="135" spans="1:10" ht="12.75">
      <c r="A135" s="23"/>
      <c r="B135" s="24"/>
      <c r="C135" s="25"/>
      <c r="D135" s="17"/>
      <c r="E135" s="18"/>
      <c r="F135" s="10"/>
      <c r="G135" s="10"/>
      <c r="H135" s="11"/>
      <c r="I135" s="45"/>
      <c r="J135" s="18"/>
    </row>
    <row r="136" spans="1:10" ht="12.75">
      <c r="A136" s="29" t="s">
        <v>18</v>
      </c>
      <c r="B136" s="24"/>
      <c r="C136" s="25"/>
      <c r="D136" s="21">
        <f>SUM(D128:D135)</f>
        <v>30665</v>
      </c>
      <c r="E136" s="22">
        <f>SUM(E128:E135)</f>
        <v>30808</v>
      </c>
      <c r="F136" s="30" t="s">
        <v>19</v>
      </c>
      <c r="G136" s="10"/>
      <c r="H136" s="11"/>
      <c r="I136" s="51">
        <f>SUM(I128+I129+I130+I131+I134+I135)</f>
        <v>31000</v>
      </c>
      <c r="J136" s="22">
        <f>SUM(J128+J129+J130+J131+J134+J135)</f>
        <v>31143</v>
      </c>
    </row>
    <row r="137" spans="1:10" ht="12.75">
      <c r="A137" s="9"/>
      <c r="B137" s="10"/>
      <c r="C137" s="11"/>
      <c r="D137" s="12"/>
      <c r="E137" s="13"/>
      <c r="F137" s="10" t="s">
        <v>20</v>
      </c>
      <c r="G137" s="10"/>
      <c r="H137" s="11"/>
      <c r="I137" s="45">
        <v>0</v>
      </c>
      <c r="J137" s="18"/>
    </row>
    <row r="138" spans="1:10" ht="12.75">
      <c r="A138" s="9"/>
      <c r="B138" s="10"/>
      <c r="C138" s="11"/>
      <c r="D138" s="17"/>
      <c r="E138" s="26"/>
      <c r="F138" s="15" t="s">
        <v>22</v>
      </c>
      <c r="G138" s="15"/>
      <c r="H138" s="15"/>
      <c r="I138" s="45">
        <v>0</v>
      </c>
      <c r="J138" s="18"/>
    </row>
    <row r="139" spans="1:10" ht="12.75">
      <c r="A139" s="9"/>
      <c r="B139" s="10"/>
      <c r="C139" s="11"/>
      <c r="D139" s="17"/>
      <c r="E139" s="18"/>
      <c r="F139" s="10"/>
      <c r="G139" s="10"/>
      <c r="H139" s="11"/>
      <c r="I139" s="45"/>
      <c r="J139" s="18"/>
    </row>
    <row r="140" spans="1:10" ht="12.75">
      <c r="A140" s="29" t="s">
        <v>24</v>
      </c>
      <c r="B140" s="10"/>
      <c r="C140" s="11"/>
      <c r="D140" s="21">
        <f>SUM(D138:D139)</f>
        <v>0</v>
      </c>
      <c r="E140" s="22"/>
      <c r="F140" s="30" t="s">
        <v>25</v>
      </c>
      <c r="G140" s="10"/>
      <c r="H140" s="11"/>
      <c r="I140" s="51">
        <f>SUM(I137:I139)</f>
        <v>0</v>
      </c>
      <c r="J140" s="18"/>
    </row>
    <row r="141" spans="1:10" ht="12.75">
      <c r="A141" s="9"/>
      <c r="B141" s="10"/>
      <c r="C141" s="11"/>
      <c r="D141" s="12"/>
      <c r="E141" s="13"/>
      <c r="F141" s="30"/>
      <c r="G141" s="10"/>
      <c r="H141" s="11"/>
      <c r="I141" s="57"/>
      <c r="J141" s="18"/>
    </row>
    <row r="142" spans="1:10" ht="12.75">
      <c r="A142" s="29"/>
      <c r="B142" s="10"/>
      <c r="C142" s="11"/>
      <c r="D142" s="21"/>
      <c r="E142" s="22"/>
      <c r="F142" s="10"/>
      <c r="G142" s="10"/>
      <c r="H142" s="11"/>
      <c r="I142" s="45"/>
      <c r="J142" s="18"/>
    </row>
    <row r="143" spans="1:10" ht="12.75">
      <c r="A143" s="29" t="s">
        <v>26</v>
      </c>
      <c r="B143" s="10"/>
      <c r="C143" s="11"/>
      <c r="D143" s="21">
        <f>SUM(D144)</f>
        <v>335</v>
      </c>
      <c r="E143" s="22">
        <f>SUM(E144)</f>
        <v>335</v>
      </c>
      <c r="F143" s="30" t="s">
        <v>27</v>
      </c>
      <c r="G143" s="15"/>
      <c r="H143" s="15"/>
      <c r="I143" s="59">
        <v>0</v>
      </c>
      <c r="J143" s="43">
        <v>0</v>
      </c>
    </row>
    <row r="144" spans="1:10" ht="12.75">
      <c r="A144" s="29" t="s">
        <v>28</v>
      </c>
      <c r="B144" s="10"/>
      <c r="C144" s="11"/>
      <c r="D144" s="21">
        <v>335</v>
      </c>
      <c r="E144" s="22">
        <v>335</v>
      </c>
      <c r="F144" s="30" t="s">
        <v>30</v>
      </c>
      <c r="G144" s="10"/>
      <c r="H144" s="35"/>
      <c r="I144" s="45"/>
      <c r="J144" s="18"/>
    </row>
    <row r="145" spans="1:10" ht="13.5" thickBot="1">
      <c r="A145" s="29" t="s">
        <v>31</v>
      </c>
      <c r="B145" s="10"/>
      <c r="C145" s="11"/>
      <c r="D145" s="60"/>
      <c r="E145" s="36"/>
      <c r="F145" s="30" t="s">
        <v>32</v>
      </c>
      <c r="G145" s="10"/>
      <c r="H145" s="10"/>
      <c r="I145" s="61"/>
      <c r="J145" s="38"/>
    </row>
    <row r="146" spans="1:10" ht="13.5" thickBot="1">
      <c r="A146" s="39" t="s">
        <v>33</v>
      </c>
      <c r="B146" s="40"/>
      <c r="C146" s="40"/>
      <c r="D146" s="62">
        <f>SUM(D136+D140+D143)</f>
        <v>31000</v>
      </c>
      <c r="E146" s="41">
        <f>SUM(E136+E140+E143)</f>
        <v>31143</v>
      </c>
      <c r="F146" s="42" t="s">
        <v>34</v>
      </c>
      <c r="G146" s="40"/>
      <c r="H146" s="40"/>
      <c r="I146" s="62">
        <f>SUM(I136+I140+I143+I141)</f>
        <v>31000</v>
      </c>
      <c r="J146" s="41">
        <f>SUM(J136+J140+J143+J141)</f>
        <v>31143</v>
      </c>
    </row>
    <row r="151" ht="12.75">
      <c r="A151" s="1" t="s">
        <v>46</v>
      </c>
    </row>
    <row r="153" spans="1:9" ht="28.5" customHeight="1">
      <c r="A153" s="63" t="s">
        <v>47</v>
      </c>
      <c r="B153" s="63"/>
      <c r="C153" s="63"/>
      <c r="D153" s="63"/>
      <c r="E153" s="63"/>
      <c r="F153" s="63"/>
      <c r="G153" s="63"/>
      <c r="H153" s="63"/>
      <c r="I153" s="63"/>
    </row>
    <row r="154" spans="1:9" ht="12.75">
      <c r="A154" s="64"/>
      <c r="B154" s="64"/>
      <c r="C154" s="64"/>
      <c r="D154" s="64"/>
      <c r="E154" s="64"/>
      <c r="F154" s="64"/>
      <c r="G154" s="64"/>
      <c r="H154" s="64"/>
      <c r="I154" s="64"/>
    </row>
    <row r="156" spans="4:9" ht="13.5" thickBot="1">
      <c r="D156" s="3"/>
      <c r="E156" s="3"/>
      <c r="I156" s="3" t="s">
        <v>3</v>
      </c>
    </row>
    <row r="157" spans="1:10" ht="12.75">
      <c r="A157" s="4" t="s">
        <v>4</v>
      </c>
      <c r="B157" s="5"/>
      <c r="C157" s="5"/>
      <c r="D157" s="6" t="s">
        <v>5</v>
      </c>
      <c r="E157" s="7" t="s">
        <v>6</v>
      </c>
      <c r="F157" s="5" t="s">
        <v>7</v>
      </c>
      <c r="G157" s="5"/>
      <c r="H157" s="5"/>
      <c r="I157" s="65" t="s">
        <v>5</v>
      </c>
      <c r="J157" s="7" t="s">
        <v>6</v>
      </c>
    </row>
    <row r="158" spans="1:10" ht="12.75">
      <c r="A158" s="9" t="s">
        <v>8</v>
      </c>
      <c r="B158" s="10"/>
      <c r="C158" s="11"/>
      <c r="D158" s="12">
        <v>50804</v>
      </c>
      <c r="E158" s="13">
        <v>51141</v>
      </c>
      <c r="F158" s="10" t="s">
        <v>9</v>
      </c>
      <c r="G158" s="10"/>
      <c r="H158" s="11"/>
      <c r="I158" s="45">
        <v>132300</v>
      </c>
      <c r="J158" s="18">
        <v>157195</v>
      </c>
    </row>
    <row r="159" spans="1:10" ht="12.75">
      <c r="A159" s="14" t="s">
        <v>10</v>
      </c>
      <c r="B159" s="15"/>
      <c r="C159" s="15"/>
      <c r="D159" s="12">
        <v>39494</v>
      </c>
      <c r="E159" s="16">
        <v>73525</v>
      </c>
      <c r="F159" s="15" t="s">
        <v>11</v>
      </c>
      <c r="G159" s="15"/>
      <c r="H159" s="15"/>
      <c r="I159" s="45">
        <v>30895</v>
      </c>
      <c r="J159" s="18">
        <v>37291</v>
      </c>
    </row>
    <row r="160" spans="1:10" ht="12.75">
      <c r="A160" s="9" t="s">
        <v>12</v>
      </c>
      <c r="B160" s="10"/>
      <c r="C160" s="11"/>
      <c r="D160" s="12">
        <v>63347</v>
      </c>
      <c r="E160" s="13">
        <v>54347</v>
      </c>
      <c r="F160" s="10" t="s">
        <v>13</v>
      </c>
      <c r="G160" s="10"/>
      <c r="H160" s="11"/>
      <c r="I160" s="45">
        <v>102308</v>
      </c>
      <c r="J160" s="18">
        <v>104551</v>
      </c>
    </row>
    <row r="161" spans="1:10" ht="12.75">
      <c r="A161" s="9" t="s">
        <v>14</v>
      </c>
      <c r="B161" s="15"/>
      <c r="C161" s="15"/>
      <c r="D161" s="12">
        <v>157275</v>
      </c>
      <c r="E161" s="16">
        <v>184774</v>
      </c>
      <c r="F161" s="55" t="s">
        <v>15</v>
      </c>
      <c r="G161" s="15"/>
      <c r="H161" s="15"/>
      <c r="I161" s="45">
        <v>62788</v>
      </c>
      <c r="J161" s="18">
        <v>65450</v>
      </c>
    </row>
    <row r="162" spans="1:10" ht="12.75">
      <c r="A162" s="9"/>
      <c r="B162" s="10"/>
      <c r="C162" s="11"/>
      <c r="D162" s="46"/>
      <c r="E162" s="18"/>
      <c r="F162" s="10" t="s">
        <v>17</v>
      </c>
      <c r="G162" s="53"/>
      <c r="H162" s="54"/>
      <c r="I162" s="50">
        <v>2000</v>
      </c>
      <c r="J162" s="18">
        <v>15960</v>
      </c>
    </row>
    <row r="163" spans="1:10" ht="12.75">
      <c r="A163" s="9"/>
      <c r="B163" s="10"/>
      <c r="C163" s="11"/>
      <c r="D163" s="51"/>
      <c r="E163" s="22"/>
      <c r="F163" s="52"/>
      <c r="G163" s="53"/>
      <c r="H163" s="54"/>
      <c r="I163" s="50"/>
      <c r="J163" s="18"/>
    </row>
    <row r="164" spans="1:10" ht="12.75">
      <c r="A164" s="23"/>
      <c r="B164" s="24"/>
      <c r="C164" s="25"/>
      <c r="D164" s="17"/>
      <c r="E164" s="34"/>
      <c r="F164" s="55"/>
      <c r="G164" s="55"/>
      <c r="H164" s="56"/>
      <c r="I164" s="45"/>
      <c r="J164" s="18"/>
    </row>
    <row r="165" spans="1:10" ht="12.75">
      <c r="A165" s="23"/>
      <c r="B165" s="24"/>
      <c r="C165" s="25"/>
      <c r="D165" s="17"/>
      <c r="E165" s="18"/>
      <c r="F165" s="10"/>
      <c r="G165" s="10"/>
      <c r="H165" s="11"/>
      <c r="I165" s="45"/>
      <c r="J165" s="18"/>
    </row>
    <row r="166" spans="1:10" ht="12.75">
      <c r="A166" s="29" t="s">
        <v>18</v>
      </c>
      <c r="B166" s="24"/>
      <c r="C166" s="25"/>
      <c r="D166" s="21">
        <f>SUM(D158:D165)</f>
        <v>310920</v>
      </c>
      <c r="E166" s="22">
        <f>SUM(E158:E165)</f>
        <v>363787</v>
      </c>
      <c r="F166" s="30" t="s">
        <v>19</v>
      </c>
      <c r="G166" s="10"/>
      <c r="H166" s="11"/>
      <c r="I166" s="51">
        <f>SUM(I158+I159+I160+I161+I164+I165)</f>
        <v>328291</v>
      </c>
      <c r="J166" s="22">
        <f>SUM(J158+J159+J160+J161+J164+J165+J162)</f>
        <v>380447</v>
      </c>
    </row>
    <row r="167" spans="1:10" ht="12.75">
      <c r="A167" s="9"/>
      <c r="B167" s="10"/>
      <c r="C167" s="11"/>
      <c r="D167" s="12"/>
      <c r="E167" s="13"/>
      <c r="F167" s="10" t="s">
        <v>20</v>
      </c>
      <c r="G167" s="10"/>
      <c r="H167" s="11"/>
      <c r="I167" s="45">
        <v>1544</v>
      </c>
      <c r="J167" s="18">
        <v>1893</v>
      </c>
    </row>
    <row r="168" spans="1:10" ht="12.75">
      <c r="A168" s="9" t="s">
        <v>21</v>
      </c>
      <c r="B168" s="10"/>
      <c r="C168" s="11"/>
      <c r="D168" s="17"/>
      <c r="E168" s="26">
        <v>62</v>
      </c>
      <c r="F168" s="15" t="s">
        <v>22</v>
      </c>
      <c r="G168" s="15"/>
      <c r="H168" s="15"/>
      <c r="I168" s="45">
        <v>165</v>
      </c>
      <c r="J168" s="18">
        <v>2589</v>
      </c>
    </row>
    <row r="169" spans="1:10" ht="12.75">
      <c r="A169" s="9" t="s">
        <v>23</v>
      </c>
      <c r="B169" s="10"/>
      <c r="C169" s="11"/>
      <c r="D169" s="17">
        <v>7500</v>
      </c>
      <c r="E169" s="18">
        <v>7500</v>
      </c>
      <c r="F169" s="10"/>
      <c r="G169" s="10"/>
      <c r="H169" s="11"/>
      <c r="I169" s="45"/>
      <c r="J169" s="18"/>
    </row>
    <row r="170" spans="1:10" ht="12.75">
      <c r="A170" s="29" t="s">
        <v>24</v>
      </c>
      <c r="B170" s="10"/>
      <c r="C170" s="11"/>
      <c r="D170" s="21">
        <f>SUM(D168:D169)</f>
        <v>7500</v>
      </c>
      <c r="E170" s="22">
        <f>SUM(E168:E169)</f>
        <v>7562</v>
      </c>
      <c r="F170" s="30" t="s">
        <v>25</v>
      </c>
      <c r="G170" s="10"/>
      <c r="H170" s="11"/>
      <c r="I170" s="51">
        <f>SUM(I167:I169)</f>
        <v>1709</v>
      </c>
      <c r="J170" s="22">
        <f>SUM(J167:J169)</f>
        <v>4482</v>
      </c>
    </row>
    <row r="171" spans="1:10" ht="12.75">
      <c r="A171" s="29" t="s">
        <v>48</v>
      </c>
      <c r="B171" s="10"/>
      <c r="C171" s="11"/>
      <c r="D171" s="12">
        <f>SUM(D172)</f>
        <v>13580</v>
      </c>
      <c r="E171" s="13">
        <f>SUM(E172)</f>
        <v>13580</v>
      </c>
      <c r="F171" s="30" t="s">
        <v>27</v>
      </c>
      <c r="G171" s="10"/>
      <c r="H171" s="11"/>
      <c r="I171" s="66">
        <f>SUM(I172)</f>
        <v>0</v>
      </c>
      <c r="J171" s="67">
        <f>SUM(J172)</f>
        <v>0</v>
      </c>
    </row>
    <row r="172" spans="1:10" ht="12.75">
      <c r="A172" s="29" t="s">
        <v>28</v>
      </c>
      <c r="B172" s="10"/>
      <c r="C172" s="11"/>
      <c r="D172" s="21">
        <v>13580</v>
      </c>
      <c r="E172" s="22">
        <v>13580</v>
      </c>
      <c r="F172" s="30" t="s">
        <v>30</v>
      </c>
      <c r="G172" s="10"/>
      <c r="H172" s="11"/>
      <c r="I172" s="45"/>
      <c r="J172" s="18"/>
    </row>
    <row r="173" spans="1:10" ht="12.75">
      <c r="A173" s="9"/>
      <c r="B173" s="10"/>
      <c r="C173" s="11"/>
      <c r="D173" s="21"/>
      <c r="E173" s="22"/>
      <c r="F173" s="30" t="s">
        <v>32</v>
      </c>
      <c r="G173" s="15"/>
      <c r="H173" s="15"/>
      <c r="I173" s="68"/>
      <c r="J173" s="18"/>
    </row>
    <row r="174" spans="1:10" ht="12.75">
      <c r="A174" s="29" t="s">
        <v>31</v>
      </c>
      <c r="B174" s="10"/>
      <c r="C174" s="11"/>
      <c r="D174" s="12"/>
      <c r="E174" s="13"/>
      <c r="F174" s="10"/>
      <c r="G174" s="10"/>
      <c r="H174" s="35"/>
      <c r="I174" s="45"/>
      <c r="J174" s="18"/>
    </row>
    <row r="175" spans="1:10" ht="13.5" thickBot="1">
      <c r="A175" s="9"/>
      <c r="B175" s="10"/>
      <c r="C175" s="11"/>
      <c r="D175" s="31"/>
      <c r="E175" s="36"/>
      <c r="F175" s="10"/>
      <c r="G175" s="10"/>
      <c r="H175" s="10"/>
      <c r="I175" s="61"/>
      <c r="J175" s="38"/>
    </row>
    <row r="176" spans="1:10" ht="13.5" thickBot="1">
      <c r="A176" s="39" t="s">
        <v>33</v>
      </c>
      <c r="B176" s="40"/>
      <c r="C176" s="40"/>
      <c r="D176" s="41">
        <f>SUM(D166+D170+D171)</f>
        <v>332000</v>
      </c>
      <c r="E176" s="41">
        <f>SUM(E166+E170+E171)</f>
        <v>384929</v>
      </c>
      <c r="F176" s="42" t="s">
        <v>34</v>
      </c>
      <c r="G176" s="40"/>
      <c r="H176" s="40"/>
      <c r="I176" s="62">
        <f>SUM(I166+I170+I171)</f>
        <v>330000</v>
      </c>
      <c r="J176" s="41">
        <f>SUM(J166+J170+J171)</f>
        <v>384929</v>
      </c>
    </row>
    <row r="206" spans="1:9" ht="12.75">
      <c r="A206" s="15"/>
      <c r="B206" s="15"/>
      <c r="C206" s="15"/>
      <c r="D206" s="15"/>
      <c r="E206" s="15"/>
      <c r="F206" s="15"/>
      <c r="G206" s="15"/>
      <c r="H206" s="15"/>
      <c r="I206" s="15"/>
    </row>
    <row r="207" spans="1:9" ht="12.75">
      <c r="A207" s="15"/>
      <c r="B207" s="15"/>
      <c r="C207" s="15"/>
      <c r="D207" s="15"/>
      <c r="E207" s="15"/>
      <c r="F207" s="15"/>
      <c r="G207" s="15"/>
      <c r="H207" s="15"/>
      <c r="I207" s="15"/>
    </row>
    <row r="208" spans="1:9" ht="12.75">
      <c r="A208" s="69"/>
      <c r="B208" s="69"/>
      <c r="C208" s="69"/>
      <c r="D208" s="69"/>
      <c r="E208" s="69"/>
      <c r="F208" s="69"/>
      <c r="G208" s="69"/>
      <c r="H208" s="69"/>
      <c r="I208" s="69"/>
    </row>
    <row r="209" spans="1:9" ht="12.75">
      <c r="A209" s="69"/>
      <c r="B209" s="69"/>
      <c r="C209" s="69"/>
      <c r="D209" s="69"/>
      <c r="E209" s="69"/>
      <c r="F209" s="69"/>
      <c r="G209" s="69"/>
      <c r="H209" s="69"/>
      <c r="I209" s="69"/>
    </row>
    <row r="210" spans="1:9" ht="12.75">
      <c r="A210" s="15"/>
      <c r="B210" s="15"/>
      <c r="C210" s="15"/>
      <c r="D210" s="15"/>
      <c r="E210" s="15"/>
      <c r="F210" s="15"/>
      <c r="G210" s="15"/>
      <c r="H210" s="15"/>
      <c r="I210" s="15"/>
    </row>
    <row r="211" spans="1:9" ht="12.75">
      <c r="A211" s="15"/>
      <c r="B211" s="15"/>
      <c r="C211" s="15"/>
      <c r="D211" s="70"/>
      <c r="E211" s="70"/>
      <c r="F211" s="15"/>
      <c r="G211" s="15"/>
      <c r="H211" s="15"/>
      <c r="I211" s="70"/>
    </row>
    <row r="212" spans="1:9" ht="12.75">
      <c r="A212" s="71"/>
      <c r="B212" s="71"/>
      <c r="C212" s="71"/>
      <c r="D212" s="72"/>
      <c r="E212" s="72"/>
      <c r="F212" s="71"/>
      <c r="G212" s="71"/>
      <c r="H212" s="71"/>
      <c r="I212" s="72"/>
    </row>
    <row r="213" spans="1:9" ht="12.75">
      <c r="A213" s="15"/>
      <c r="B213" s="15"/>
      <c r="C213" s="15"/>
      <c r="D213" s="73"/>
      <c r="E213" s="73"/>
      <c r="F213" s="15"/>
      <c r="G213" s="15"/>
      <c r="H213" s="15"/>
      <c r="I213" s="73"/>
    </row>
    <row r="214" spans="1:9" ht="12.75">
      <c r="A214" s="15"/>
      <c r="B214" s="15"/>
      <c r="C214" s="15"/>
      <c r="D214" s="73"/>
      <c r="E214" s="73"/>
      <c r="F214" s="15"/>
      <c r="G214" s="15"/>
      <c r="H214" s="15"/>
      <c r="I214" s="73"/>
    </row>
    <row r="215" spans="1:9" ht="12.75">
      <c r="A215" s="15"/>
      <c r="B215" s="15"/>
      <c r="C215" s="15"/>
      <c r="D215" s="73"/>
      <c r="E215" s="73"/>
      <c r="F215" s="15"/>
      <c r="G215" s="15"/>
      <c r="H215" s="15"/>
      <c r="I215" s="73"/>
    </row>
    <row r="216" spans="1:9" ht="12.75">
      <c r="A216" s="15"/>
      <c r="B216" s="15"/>
      <c r="C216" s="15"/>
      <c r="D216" s="73"/>
      <c r="E216" s="73"/>
      <c r="F216" s="15"/>
      <c r="G216" s="15"/>
      <c r="H216" s="15"/>
      <c r="I216" s="73"/>
    </row>
    <row r="217" spans="1:9" ht="12.75">
      <c r="A217" s="15"/>
      <c r="B217" s="15"/>
      <c r="C217" s="15"/>
      <c r="D217" s="15"/>
      <c r="E217" s="15"/>
      <c r="F217" s="74"/>
      <c r="G217" s="74"/>
      <c r="H217" s="74"/>
      <c r="I217" s="73"/>
    </row>
    <row r="218" spans="1:9" ht="12.75">
      <c r="A218" s="15"/>
      <c r="B218" s="15"/>
      <c r="C218" s="15"/>
      <c r="D218" s="75"/>
      <c r="E218" s="75"/>
      <c r="F218" s="74"/>
      <c r="G218" s="74"/>
      <c r="H218" s="74"/>
      <c r="I218" s="73"/>
    </row>
    <row r="219" spans="1:9" ht="12.75">
      <c r="A219" s="76"/>
      <c r="B219" s="76"/>
      <c r="C219" s="76"/>
      <c r="D219" s="15"/>
      <c r="E219" s="15"/>
      <c r="F219" s="15"/>
      <c r="G219" s="15"/>
      <c r="H219" s="15"/>
      <c r="I219" s="73"/>
    </row>
    <row r="220" spans="1:9" ht="12.75">
      <c r="A220" s="76"/>
      <c r="B220" s="76"/>
      <c r="C220" s="76"/>
      <c r="D220" s="15"/>
      <c r="E220" s="15"/>
      <c r="F220" s="15"/>
      <c r="G220" s="15"/>
      <c r="H220" s="15"/>
      <c r="I220" s="73"/>
    </row>
    <row r="221" spans="1:9" ht="12.75">
      <c r="A221" s="71"/>
      <c r="B221" s="76"/>
      <c r="C221" s="76"/>
      <c r="D221" s="75"/>
      <c r="E221" s="75"/>
      <c r="F221" s="71"/>
      <c r="G221" s="15"/>
      <c r="H221" s="15"/>
      <c r="I221" s="75"/>
    </row>
    <row r="222" spans="1:9" ht="12.75">
      <c r="A222" s="15"/>
      <c r="B222" s="15"/>
      <c r="C222" s="15"/>
      <c r="D222" s="73"/>
      <c r="E222" s="73"/>
      <c r="F222" s="15"/>
      <c r="G222" s="15"/>
      <c r="H222" s="15"/>
      <c r="I222" s="73"/>
    </row>
    <row r="223" spans="1:9" ht="12.75">
      <c r="A223" s="15"/>
      <c r="B223" s="15"/>
      <c r="C223" s="15"/>
      <c r="D223" s="15"/>
      <c r="E223" s="15"/>
      <c r="F223" s="15"/>
      <c r="G223" s="15"/>
      <c r="H223" s="15"/>
      <c r="I223" s="73"/>
    </row>
    <row r="224" spans="1:9" ht="12.75">
      <c r="A224" s="15"/>
      <c r="B224" s="15"/>
      <c r="C224" s="15"/>
      <c r="D224" s="15"/>
      <c r="E224" s="15"/>
      <c r="F224" s="15"/>
      <c r="G224" s="15"/>
      <c r="H224" s="15"/>
      <c r="I224" s="73"/>
    </row>
    <row r="225" spans="1:9" ht="12.75">
      <c r="A225" s="71"/>
      <c r="B225" s="15"/>
      <c r="C225" s="15"/>
      <c r="D225" s="75"/>
      <c r="E225" s="75"/>
      <c r="F225" s="71"/>
      <c r="G225" s="15"/>
      <c r="H225" s="15"/>
      <c r="I225" s="75"/>
    </row>
    <row r="226" spans="1:9" ht="12.75">
      <c r="A226" s="15"/>
      <c r="B226" s="15"/>
      <c r="C226" s="15"/>
      <c r="D226" s="73"/>
      <c r="E226" s="73"/>
      <c r="F226" s="71"/>
      <c r="G226" s="15"/>
      <c r="H226" s="15"/>
      <c r="I226" s="15"/>
    </row>
    <row r="227" spans="1:9" ht="12.75">
      <c r="A227" s="71"/>
      <c r="B227" s="15"/>
      <c r="C227" s="15"/>
      <c r="D227" s="75"/>
      <c r="E227" s="75"/>
      <c r="F227" s="15"/>
      <c r="G227" s="15"/>
      <c r="H227" s="15"/>
      <c r="I227" s="73"/>
    </row>
    <row r="228" spans="1:9" ht="12.75">
      <c r="A228" s="71"/>
      <c r="B228" s="15"/>
      <c r="C228" s="15"/>
      <c r="D228" s="75"/>
      <c r="E228" s="75"/>
      <c r="F228" s="77"/>
      <c r="G228" s="15"/>
      <c r="H228" s="15"/>
      <c r="I228" s="75"/>
    </row>
    <row r="229" spans="1:9" ht="12.75">
      <c r="A229" s="15"/>
      <c r="B229" s="15"/>
      <c r="C229" s="15"/>
      <c r="D229" s="73"/>
      <c r="E229" s="73"/>
      <c r="F229" s="15"/>
      <c r="G229" s="15"/>
      <c r="H229" s="73"/>
      <c r="I229" s="73"/>
    </row>
    <row r="230" spans="1:9" ht="12.75">
      <c r="A230" s="15"/>
      <c r="B230" s="15"/>
      <c r="C230" s="15"/>
      <c r="D230" s="73"/>
      <c r="E230" s="73"/>
      <c r="F230" s="15"/>
      <c r="G230" s="15"/>
      <c r="H230" s="15"/>
      <c r="I230" s="15"/>
    </row>
    <row r="231" spans="1:9" ht="12.75">
      <c r="A231" s="71"/>
      <c r="B231" s="15"/>
      <c r="C231" s="15"/>
      <c r="D231" s="75"/>
      <c r="E231" s="75"/>
      <c r="F231" s="71"/>
      <c r="G231" s="15"/>
      <c r="H231" s="15"/>
      <c r="I231" s="75"/>
    </row>
    <row r="232" spans="1:9" ht="12.75">
      <c r="A232" s="15"/>
      <c r="B232" s="15"/>
      <c r="C232" s="15"/>
      <c r="D232" s="15"/>
      <c r="E232" s="15"/>
      <c r="F232" s="15"/>
      <c r="G232" s="15"/>
      <c r="H232" s="15"/>
      <c r="I232" s="15"/>
    </row>
    <row r="233" spans="1:9" ht="12.75">
      <c r="A233" s="15"/>
      <c r="B233" s="15"/>
      <c r="C233" s="15"/>
      <c r="D233" s="15"/>
      <c r="E233" s="15"/>
      <c r="F233" s="15"/>
      <c r="G233" s="15"/>
      <c r="H233" s="15"/>
      <c r="I233" s="15"/>
    </row>
  </sheetData>
  <sheetProtection/>
  <mergeCells count="16">
    <mergeCell ref="F72:H72"/>
    <mergeCell ref="F73:H73"/>
    <mergeCell ref="A64:I64"/>
    <mergeCell ref="A153:I153"/>
    <mergeCell ref="A123:I123"/>
    <mergeCell ref="A124:I124"/>
    <mergeCell ref="A93:I93"/>
    <mergeCell ref="A94:I94"/>
    <mergeCell ref="A3:I3"/>
    <mergeCell ref="A4:I4"/>
    <mergeCell ref="F12:H12"/>
    <mergeCell ref="A63:I63"/>
    <mergeCell ref="A33:I33"/>
    <mergeCell ref="A34:I34"/>
    <mergeCell ref="F42:H42"/>
    <mergeCell ref="F43:H4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2014-05-01T11:42:55Z</dcterms:created>
  <dcterms:modified xsi:type="dcterms:W3CDTF">2014-05-01T11:43:03Z</dcterms:modified>
  <cp:category/>
  <cp:version/>
  <cp:contentType/>
  <cp:contentStatus/>
</cp:coreProperties>
</file>